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60" yWindow="564" windowWidth="23256" windowHeight="11280"/>
  </bookViews>
  <sheets>
    <sheet name="Benzo(a)pyrene 3d" sheetId="1" r:id="rId1"/>
    <sheet name="Sheet2" sheetId="2" r:id="rId2"/>
    <sheet name="Sheet3" sheetId="3" r:id="rId3"/>
  </sheets>
  <calcPr calcId="145621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AE57" i="1" l="1"/>
  <c r="AD57" i="1"/>
  <c r="AF57" i="1"/>
  <c r="AF87" i="1"/>
  <c r="AF82" i="1"/>
  <c r="AF77" i="1"/>
  <c r="AF72" i="1"/>
  <c r="AF67" i="1"/>
  <c r="AF62" i="1"/>
  <c r="AF52" i="1"/>
  <c r="AF47" i="1"/>
  <c r="AF42" i="1"/>
  <c r="AF37" i="1"/>
  <c r="AF32" i="1"/>
  <c r="AF27" i="1"/>
  <c r="AF22" i="1"/>
  <c r="AF17" i="1"/>
  <c r="AF12" i="1"/>
  <c r="AF7" i="1"/>
  <c r="AF2" i="1"/>
  <c r="AE87" i="1"/>
  <c r="AE82" i="1"/>
  <c r="AE77" i="1"/>
  <c r="AE72" i="1"/>
  <c r="AE67" i="1"/>
  <c r="AE62" i="1"/>
  <c r="AE52" i="1"/>
  <c r="AE47" i="1"/>
  <c r="AE42" i="1"/>
  <c r="AE37" i="1"/>
  <c r="AE32" i="1"/>
  <c r="AE12" i="1"/>
  <c r="AE7" i="1"/>
  <c r="AE2" i="1"/>
  <c r="AD12" i="1"/>
  <c r="AD7" i="1"/>
  <c r="AD87" i="1"/>
  <c r="AD82" i="1"/>
  <c r="AD77" i="1"/>
  <c r="AD72" i="1"/>
  <c r="AD67" i="1"/>
  <c r="AD62" i="1"/>
  <c r="AD52" i="1"/>
  <c r="AD47" i="1"/>
  <c r="AD42" i="1"/>
  <c r="AD37" i="1"/>
  <c r="AD32" i="1"/>
  <c r="AD27" i="1"/>
  <c r="AD22" i="1"/>
  <c r="AD17" i="1"/>
  <c r="AD2" i="1"/>
</calcChain>
</file>

<file path=xl/sharedStrings.xml><?xml version="1.0" encoding="utf-8"?>
<sst xmlns="http://schemas.openxmlformats.org/spreadsheetml/2006/main" count="1218" uniqueCount="96">
  <si>
    <t>Study.No.</t>
    <phoneticPr fontId="0" type="noConversion"/>
  </si>
  <si>
    <t>Species</t>
  </si>
  <si>
    <t>Strain</t>
  </si>
  <si>
    <r>
      <t>Age</t>
    </r>
    <r>
      <rPr>
        <b/>
        <sz val="12"/>
        <color indexed="8"/>
        <rFont val="Calibri"/>
        <family val="2"/>
      </rPr>
      <t>.Treatment.Start.Weeks</t>
    </r>
  </si>
  <si>
    <t>No.per.Group</t>
    <phoneticPr fontId="0" type="noConversion"/>
  </si>
  <si>
    <t>Vehicle</t>
  </si>
  <si>
    <r>
      <t>Rout</t>
    </r>
    <r>
      <rPr>
        <b/>
        <sz val="12"/>
        <color indexed="8"/>
        <rFont val="Calibri"/>
        <family val="2"/>
      </rPr>
      <t>e</t>
    </r>
  </si>
  <si>
    <r>
      <t>Treatment.</t>
    </r>
    <r>
      <rPr>
        <b/>
        <sz val="12"/>
        <color theme="1"/>
        <rFont val="Calibri"/>
        <family val="2"/>
        <scheme val="minor"/>
      </rPr>
      <t>Regimen</t>
    </r>
  </si>
  <si>
    <t>Dose</t>
    <phoneticPr fontId="0" type="noConversion"/>
  </si>
  <si>
    <t>Dose.Units</t>
    <phoneticPr fontId="0" type="noConversion"/>
  </si>
  <si>
    <r>
      <t>Sampling</t>
    </r>
    <r>
      <rPr>
        <b/>
        <sz val="12"/>
        <color indexed="8"/>
        <rFont val="Calibri"/>
        <family val="2"/>
      </rPr>
      <t>.</t>
    </r>
    <r>
      <rPr>
        <b/>
        <sz val="12"/>
        <color theme="1"/>
        <rFont val="Calibri"/>
        <family val="2"/>
        <scheme val="minor"/>
      </rPr>
      <t>Timepoint</t>
    </r>
    <r>
      <rPr>
        <b/>
        <sz val="12"/>
        <color indexed="8"/>
        <rFont val="Calibri"/>
        <family val="2"/>
      </rPr>
      <t>.Day</t>
    </r>
  </si>
  <si>
    <t>Sex</t>
    <phoneticPr fontId="0" type="noConversion"/>
  </si>
  <si>
    <t>Target.Cells</t>
    <phoneticPr fontId="0" type="noConversion"/>
  </si>
  <si>
    <t>No.Mut.Mat.RBC.FSCthreshold</t>
    <phoneticPr fontId="8" type="noConversion"/>
  </si>
  <si>
    <t>No.Mut.RET.FSCthreshold</t>
    <phoneticPr fontId="8" type="noConversion"/>
  </si>
  <si>
    <t>Total.No.RET.FSCthreshold</t>
    <phoneticPr fontId="8" type="noConversion"/>
  </si>
  <si>
    <t>RET.Percent.FSCthreshold</t>
    <phoneticPr fontId="8" type="noConversion"/>
  </si>
  <si>
    <t>ImmunoMagSep?</t>
    <phoneticPr fontId="0" type="noConversion"/>
  </si>
  <si>
    <t>Notes:</t>
  </si>
  <si>
    <t>Sampling.Timepoint.Day</t>
    <phoneticPr fontId="0" type="noConversion"/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</si>
  <si>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.RBC.per10^6</t>
    </r>
    <r>
      <rPr>
        <b/>
        <sz val="12"/>
        <color theme="1"/>
        <rFont val="Calibri"/>
        <family val="2"/>
        <scheme val="minor"/>
      </rPr>
      <t/>
    </r>
  </si>
  <si>
    <t>PR090316-1</t>
  </si>
  <si>
    <t>PR090316-2</t>
  </si>
  <si>
    <t>PR090316-3</t>
  </si>
  <si>
    <t>PR090316-4</t>
  </si>
  <si>
    <t>PR090316-5</t>
  </si>
  <si>
    <t>PR090316-6</t>
  </si>
  <si>
    <t>PR090316-7</t>
  </si>
  <si>
    <t>PR090316-8</t>
  </si>
  <si>
    <t>PR090316-9</t>
  </si>
  <si>
    <t>PR090316-10</t>
  </si>
  <si>
    <t>PR090316-11</t>
  </si>
  <si>
    <t>PR090316-12</t>
  </si>
  <si>
    <t>PR090316-13</t>
  </si>
  <si>
    <t>PR090316-14</t>
  </si>
  <si>
    <t>PR090316-15</t>
  </si>
  <si>
    <t>Animal.ID</t>
    <phoneticPr fontId="0" type="noConversion"/>
  </si>
  <si>
    <t>PR090316-1</t>
    <phoneticPr fontId="7" type="noConversion"/>
  </si>
  <si>
    <t>PR090316-2</t>
    <phoneticPr fontId="7" type="noConversion"/>
  </si>
  <si>
    <t>PR090316-3</t>
    <phoneticPr fontId="7" type="noConversion"/>
  </si>
  <si>
    <t>PR090316-4</t>
    <phoneticPr fontId="7" type="noConversion"/>
  </si>
  <si>
    <t>PR090316-5</t>
    <phoneticPr fontId="7" type="noConversion"/>
  </si>
  <si>
    <t>PR090316-6</t>
    <phoneticPr fontId="7" type="noConversion"/>
  </si>
  <si>
    <t>PR090316-7</t>
    <phoneticPr fontId="7" type="noConversion"/>
  </si>
  <si>
    <t>PR090316-8</t>
    <phoneticPr fontId="7" type="noConversion"/>
  </si>
  <si>
    <t>PR090316-9</t>
    <phoneticPr fontId="7" type="noConversion"/>
  </si>
  <si>
    <t>PR090316-10</t>
    <phoneticPr fontId="7" type="noConversion"/>
  </si>
  <si>
    <t>PR090316-11</t>
    <phoneticPr fontId="7" type="noConversion"/>
  </si>
  <si>
    <t>PR090316-12</t>
    <phoneticPr fontId="7" type="noConversion"/>
  </si>
  <si>
    <t>PR090316-13</t>
    <phoneticPr fontId="7" type="noConversion"/>
  </si>
  <si>
    <t>PR090316-14</t>
    <phoneticPr fontId="7" type="noConversion"/>
  </si>
  <si>
    <t>PR090316-15</t>
    <phoneticPr fontId="7" type="noConversion"/>
  </si>
  <si>
    <t>Several column headers to the left required modification, and new columns had to be added to accommodate this early, non-immunomagnetic cell scoring technique; the term "FSCthreshold" in some headers refers to a FSC threshold that was used for low density samples and these analyses were used to determine %RET and mutant RBC frequencies; "FL1threshold" in the headers refers to a nucleic acid dye-associated fluorescence threshold that was used for higher density samples and these analyses were used to determine mutant RET frequencies.</t>
    <phoneticPr fontId="7" type="noConversion"/>
  </si>
  <si>
    <t>Day 4 samples (i.e., 1 day after cessation of treatment) we couldn't even acquire 300,000 RET for mutant frequency determination. Therefore not calculating / reporting Mutant RET frequency.</t>
    <phoneticPr fontId="7" type="noConversion"/>
  </si>
  <si>
    <t>Dose Range Finding</t>
    <phoneticPr fontId="7" type="noConversion"/>
  </si>
  <si>
    <t>Slightly reduced %RET evident on day 4; MN-RET response</t>
    <phoneticPr fontId="7" type="noConversion"/>
  </si>
  <si>
    <t>N</t>
  </si>
  <si>
    <t>N</t>
    <phoneticPr fontId="7" type="noConversion"/>
  </si>
  <si>
    <r>
      <t>Avg.</t>
    </r>
    <r>
      <rPr>
        <b/>
        <sz val="12"/>
        <color theme="1"/>
        <rFont val="Calibri"/>
        <family val="2"/>
        <scheme val="minor"/>
      </rPr>
      <t>Mutant</t>
    </r>
    <r>
      <rPr>
        <b/>
        <sz val="12"/>
        <color indexed="8"/>
        <rFont val="Calibri"/>
        <family val="2"/>
      </rPr>
      <t>.RET.per10^6</t>
    </r>
    <r>
      <rPr>
        <b/>
        <sz val="12"/>
        <color theme="1"/>
        <rFont val="Calibri"/>
        <family val="2"/>
        <scheme val="minor"/>
      </rPr>
      <t/>
    </r>
  </si>
  <si>
    <t>Avg.RET.Percent</t>
    <phoneticPr fontId="0" type="noConversion"/>
  </si>
  <si>
    <t>Pig-a Assay Call</t>
    <phoneticPr fontId="0" type="noConversion"/>
  </si>
  <si>
    <t>Rationale for Highest Dose Level</t>
    <phoneticPr fontId="0" type="noConversion"/>
  </si>
  <si>
    <t>Other Intigrated Assays (Result)</t>
    <phoneticPr fontId="0" type="noConversion"/>
  </si>
  <si>
    <t>Sesame.Oil</t>
  </si>
  <si>
    <t>Sesame.Oil</t>
    <phoneticPr fontId="7" type="noConversion"/>
  </si>
  <si>
    <t>PR090316</t>
  </si>
  <si>
    <t>PR090316</t>
    <phoneticPr fontId="7" type="noConversion"/>
  </si>
  <si>
    <t>Rat</t>
  </si>
  <si>
    <t>Rat</t>
    <phoneticPr fontId="7" type="noConversion"/>
  </si>
  <si>
    <t>Wistar</t>
  </si>
  <si>
    <t>Wistar</t>
    <phoneticPr fontId="7" type="noConversion"/>
  </si>
  <si>
    <t>https://www.ncbi.nlm.nih.gov/pubmed/19965957</t>
    <phoneticPr fontId="7" type="noConversion"/>
  </si>
  <si>
    <t>Toxicol. Sci., 114(2010)59-70</t>
    <phoneticPr fontId="7" type="noConversion"/>
  </si>
  <si>
    <t>Avg. Weight Gain in Grams (% of control)</t>
    <phoneticPr fontId="0" type="noConversion"/>
  </si>
  <si>
    <t>Benzo(a)pyrene</t>
  </si>
  <si>
    <t>Benzo(a)pyrene</t>
    <phoneticPr fontId="7" type="noConversion"/>
  </si>
  <si>
    <t>50.32.8</t>
  </si>
  <si>
    <t>50.32.8</t>
    <phoneticPr fontId="7" type="noConversion"/>
  </si>
  <si>
    <t>Other Observations/Manifestations of Toxicity (Besides %RET and Weight)</t>
    <phoneticPr fontId="0" type="noConversion"/>
  </si>
  <si>
    <t>Evidence of Systemic Exposure</t>
    <phoneticPr fontId="0" type="noConversion"/>
  </si>
  <si>
    <r>
      <t>Reference</t>
    </r>
    <r>
      <rPr>
        <b/>
        <sz val="12"/>
        <color indexed="8"/>
        <rFont val="Calibri"/>
        <family val="2"/>
      </rPr>
      <t/>
    </r>
  </si>
  <si>
    <t>PubMed Link</t>
    <phoneticPr fontId="0" type="noConversion"/>
  </si>
  <si>
    <t>po</t>
  </si>
  <si>
    <t>1perdayX3days</t>
  </si>
  <si>
    <t>mg.kg.day</t>
  </si>
  <si>
    <t>M</t>
  </si>
  <si>
    <t>RBC.RET</t>
  </si>
  <si>
    <t>POS</t>
    <phoneticPr fontId="7" type="noConversion"/>
  </si>
  <si>
    <t>MN-RET: day 4 positive</t>
    <phoneticPr fontId="7" type="noConversion"/>
  </si>
  <si>
    <t>Chemical</t>
  </si>
  <si>
    <t>Cas.No.</t>
    <phoneticPr fontId="0" type="noConversion"/>
  </si>
  <si>
    <t>Total.No.Mat.RBC.FSCthreshold</t>
    <phoneticPr fontId="8" type="noConversion"/>
  </si>
  <si>
    <t>Freq.Mut.RBC.per10^6.FSCthreshold</t>
    <phoneticPr fontId="7" type="noConversion"/>
  </si>
  <si>
    <t>No.Mut.RET.FL1threshold</t>
    <phoneticPr fontId="8" type="noConversion"/>
  </si>
  <si>
    <t>Total.No.RET.FL1threshold</t>
    <phoneticPr fontId="8" type="noConversion"/>
  </si>
  <si>
    <t>Freq.Mut.RET.per10^6.FL1threshold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</si>
</sst>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sz val="10"/>
      <name val="Verdana"/>
    </font>
    <font>
      <sz val="8"/>
      <name val="Verdana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3" fontId="2" fillId="0" borderId="0" xfId="0" applyNumberFormat="1" applyFont="1" applyAlignment="1">
      <alignment horizontal="center" wrapText="1"/>
    </xf>
    <xf numFmtId="3" fontId="2" fillId="0" borderId="0" xfId="0" applyNumberFormat="1" applyFont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3" fontId="4" fillId="3" borderId="0" xfId="0" applyNumberFormat="1" applyFont="1" applyFill="1" applyBorder="1" applyAlignment="1">
      <alignment horizontal="center"/>
    </xf>
    <xf numFmtId="0" fontId="5" fillId="2" borderId="1" xfId="0" applyFont="1" applyFill="1" applyBorder="1" applyAlignment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wrapText="1"/>
    </xf>
    <xf numFmtId="0" fontId="4" fillId="2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4" fillId="2" borderId="1" xfId="0" applyFont="1" applyFill="1" applyBorder="1"/>
    <xf numFmtId="0" fontId="4" fillId="3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4" fillId="2" borderId="1" xfId="0" applyFont="1" applyFill="1" applyBorder="1" applyAlignment="1"/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1" fontId="2" fillId="2" borderId="1" xfId="0" applyNumberFormat="1" applyFont="1" applyFill="1" applyBorder="1" applyAlignment="1">
      <alignment horizontal="center" wrapText="1"/>
    </xf>
    <xf numFmtId="1" fontId="0" fillId="0" borderId="0" xfId="0" applyNumberFormat="1"/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center"/>
    </xf>
    <xf numFmtId="0" fontId="4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2" fontId="2" fillId="0" borderId="0" xfId="0" applyNumberFormat="1" applyFont="1" applyBorder="1" applyAlignment="1">
      <alignment horizontal="center" wrapText="1"/>
    </xf>
    <xf numFmtId="2" fontId="4" fillId="3" borderId="0" xfId="0" applyNumberFormat="1" applyFont="1" applyFill="1" applyBorder="1" applyAlignment="1">
      <alignment horizontal="center"/>
    </xf>
    <xf numFmtId="2" fontId="4" fillId="0" borderId="0" xfId="0" applyNumberFormat="1" applyFont="1" applyFill="1" applyBorder="1" applyAlignment="1">
      <alignment horizontal="center"/>
    </xf>
    <xf numFmtId="2" fontId="4" fillId="3" borderId="0" xfId="0" applyNumberFormat="1" applyFont="1" applyFill="1" applyAlignment="1">
      <alignment horizontal="center"/>
    </xf>
    <xf numFmtId="2" fontId="4" fillId="0" borderId="0" xfId="0" applyNumberFormat="1" applyFont="1" applyAlignment="1">
      <alignment horizontal="center"/>
    </xf>
    <xf numFmtId="3" fontId="2" fillId="0" borderId="0" xfId="0" applyNumberFormat="1" applyFont="1" applyBorder="1" applyAlignment="1">
      <alignment horizontal="center" wrapText="1"/>
    </xf>
    <xf numFmtId="3" fontId="4" fillId="3" borderId="0" xfId="0" applyNumberFormat="1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center"/>
    </xf>
    <xf numFmtId="3" fontId="4" fillId="3" borderId="0" xfId="0" applyNumberFormat="1" applyFont="1" applyFill="1" applyAlignment="1">
      <alignment horizontal="center"/>
    </xf>
    <xf numFmtId="3" fontId="4" fillId="0" borderId="0" xfId="0" applyNumberFormat="1" applyFont="1" applyAlignment="1">
      <alignment horizontal="center"/>
    </xf>
    <xf numFmtId="3" fontId="2" fillId="0" borderId="0" xfId="0" applyNumberFormat="1" applyFont="1" applyBorder="1" applyAlignment="1">
      <alignment horizontal="center" wrapText="1"/>
    </xf>
    <xf numFmtId="3" fontId="4" fillId="3" borderId="0" xfId="0" applyNumberFormat="1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center"/>
    </xf>
    <xf numFmtId="3" fontId="4" fillId="3" borderId="0" xfId="0" applyNumberFormat="1" applyFont="1" applyFill="1" applyAlignment="1">
      <alignment horizontal="center"/>
    </xf>
    <xf numFmtId="3" fontId="4" fillId="0" borderId="0" xfId="0" applyNumberFormat="1" applyFont="1" applyAlignment="1">
      <alignment horizontal="center"/>
    </xf>
    <xf numFmtId="1" fontId="2" fillId="0" borderId="0" xfId="0" applyNumberFormat="1" applyFont="1" applyBorder="1" applyAlignment="1">
      <alignment horizontal="center" wrapText="1"/>
    </xf>
    <xf numFmtId="1" fontId="4" fillId="3" borderId="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center"/>
    </xf>
    <xf numFmtId="1" fontId="4" fillId="3" borderId="0" xfId="0" applyNumberFormat="1" applyFont="1" applyFill="1" applyAlignment="1">
      <alignment horizontal="center"/>
    </xf>
    <xf numFmtId="1" fontId="4" fillId="0" borderId="0" xfId="0" applyNumberFormat="1" applyFont="1" applyAlignment="1">
      <alignment horizontal="center"/>
    </xf>
    <xf numFmtId="1" fontId="2" fillId="2" borderId="1" xfId="0" applyNumberFormat="1" applyFont="1" applyFill="1" applyBorder="1" applyAlignment="1">
      <alignment horizontal="center" wrapText="1"/>
    </xf>
    <xf numFmtId="1" fontId="0" fillId="0" borderId="0" xfId="0" applyNumberFormat="1"/>
    <xf numFmtId="2" fontId="2" fillId="2" borderId="1" xfId="0" applyNumberFormat="1" applyFont="1" applyFill="1" applyBorder="1" applyAlignment="1">
      <alignment horizontal="center" wrapText="1"/>
    </xf>
    <xf numFmtId="2" fontId="0" fillId="0" borderId="0" xfId="0" applyNumberFormat="1"/>
    <xf numFmtId="0" fontId="4" fillId="2" borderId="3" xfId="0" applyFont="1" applyFill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1" fontId="5" fillId="2" borderId="1" xfId="0" applyNumberFormat="1" applyFont="1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2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0" fillId="0" borderId="2" xfId="0" applyBorder="1" applyAlignment="1"/>
    <xf numFmtId="0" fontId="0" fillId="0" borderId="4" xfId="0" applyBorder="1" applyAlignment="1"/>
  </cellXfs>
  <cellStyles count="1">
    <cellStyle name="Normal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91"/>
  <sheetViews>
    <sheetView tabSelected="1" topLeftCell="F1" workbookViewId="0">
      <pane ySplit="1" topLeftCell="A2" activePane="bottomLeft" state="frozen"/>
      <selection pane="bottomLeft" activeCell="C8" sqref="C8"/>
    </sheetView>
  </sheetViews>
  <sheetFormatPr defaultColWidth="8.77734375" defaultRowHeight="15.6" x14ac:dyDescent="0.3"/>
  <cols>
    <col min="1" max="1" width="24.6640625" customWidth="1"/>
    <col min="2" max="2" width="13.44140625" customWidth="1"/>
    <col min="3" max="3" width="17.6640625" customWidth="1"/>
    <col min="4" max="4" width="16.109375" customWidth="1"/>
    <col min="6" max="6" width="14.109375" customWidth="1"/>
    <col min="7" max="7" width="15.33203125" customWidth="1"/>
    <col min="8" max="8" width="16.6640625" customWidth="1"/>
    <col min="10" max="10" width="22.6640625" customWidth="1"/>
    <col min="11" max="11" width="8.77734375" style="34"/>
    <col min="12" max="12" width="12.33203125" customWidth="1"/>
    <col min="13" max="13" width="17.77734375" style="35" customWidth="1"/>
    <col min="14" max="14" width="18.33203125" style="36" customWidth="1"/>
    <col min="15" max="15" width="6.44140625" customWidth="1"/>
    <col min="16" max="16" width="12.109375" customWidth="1"/>
    <col min="17" max="17" width="9.33203125" customWidth="1"/>
    <col min="18" max="18" width="27.6640625" style="36" customWidth="1"/>
    <col min="19" max="19" width="25.44140625" style="36" customWidth="1"/>
    <col min="20" max="20" width="28" style="52" customWidth="1"/>
    <col min="21" max="21" width="24.6640625" style="52" customWidth="1"/>
    <col min="22" max="22" width="25.44140625" style="47" customWidth="1"/>
    <col min="23" max="23" width="33" style="36" customWidth="1"/>
    <col min="24" max="24" width="23.77734375" style="62" customWidth="1"/>
    <col min="25" max="25" width="26" style="57" customWidth="1"/>
    <col min="26" max="26" width="33" style="62" customWidth="1"/>
    <col min="27" max="27" width="96.109375" customWidth="1"/>
    <col min="28" max="28" width="17.6640625" style="38" customWidth="1"/>
    <col min="29" max="29" width="18.33203125" customWidth="1"/>
    <col min="30" max="30" width="23.6640625" style="64" customWidth="1"/>
    <col min="31" max="31" width="24.6640625" customWidth="1"/>
    <col min="32" max="32" width="15.6640625" style="66" customWidth="1"/>
    <col min="33" max="33" width="18.6640625" customWidth="1"/>
    <col min="34" max="34" width="39.109375" customWidth="1"/>
    <col min="35" max="35" width="29" customWidth="1"/>
    <col min="36" max="36" width="46.109375" customWidth="1"/>
    <col min="37" max="37" width="68" customWidth="1"/>
    <col min="38" max="38" width="55" customWidth="1"/>
    <col min="39" max="39" width="46" customWidth="1"/>
    <col min="40" max="40" width="52.77734375" customWidth="1"/>
  </cols>
  <sheetData>
    <row r="1" spans="1:40" ht="31.2" x14ac:dyDescent="0.3">
      <c r="A1" s="1" t="s">
        <v>89</v>
      </c>
      <c r="B1" s="2" t="s">
        <v>90</v>
      </c>
      <c r="C1" s="2" t="s">
        <v>0</v>
      </c>
      <c r="D1" s="3" t="s">
        <v>1</v>
      </c>
      <c r="E1" s="3" t="s">
        <v>2</v>
      </c>
      <c r="F1" s="1" t="s">
        <v>3</v>
      </c>
      <c r="G1" s="4" t="s">
        <v>4</v>
      </c>
      <c r="H1" s="3" t="s">
        <v>5</v>
      </c>
      <c r="I1" s="1" t="s">
        <v>6</v>
      </c>
      <c r="J1" s="4" t="s">
        <v>7</v>
      </c>
      <c r="K1" s="33" t="s">
        <v>8</v>
      </c>
      <c r="L1" s="4" t="s">
        <v>9</v>
      </c>
      <c r="M1" s="1" t="s">
        <v>10</v>
      </c>
      <c r="N1" s="4" t="s">
        <v>36</v>
      </c>
      <c r="O1" s="4" t="s">
        <v>11</v>
      </c>
      <c r="P1" s="2" t="s">
        <v>12</v>
      </c>
      <c r="Q1" s="4" t="s">
        <v>17</v>
      </c>
      <c r="R1" s="5" t="s">
        <v>13</v>
      </c>
      <c r="S1" s="6" t="s">
        <v>14</v>
      </c>
      <c r="T1" s="48" t="s">
        <v>91</v>
      </c>
      <c r="U1" s="48" t="s">
        <v>15</v>
      </c>
      <c r="V1" s="43" t="s">
        <v>16</v>
      </c>
      <c r="W1" s="4" t="s">
        <v>92</v>
      </c>
      <c r="X1" s="58" t="s">
        <v>93</v>
      </c>
      <c r="Y1" s="53" t="s">
        <v>94</v>
      </c>
      <c r="Z1" s="58" t="s">
        <v>95</v>
      </c>
      <c r="AA1" s="7" t="s">
        <v>18</v>
      </c>
      <c r="AB1" s="37" t="s">
        <v>8</v>
      </c>
      <c r="AC1" s="8" t="s">
        <v>19</v>
      </c>
      <c r="AD1" s="63" t="s">
        <v>20</v>
      </c>
      <c r="AE1" s="9" t="s">
        <v>58</v>
      </c>
      <c r="AF1" s="65" t="s">
        <v>59</v>
      </c>
      <c r="AG1" s="9" t="s">
        <v>60</v>
      </c>
      <c r="AH1" s="9" t="s">
        <v>61</v>
      </c>
      <c r="AI1" s="10" t="s">
        <v>62</v>
      </c>
      <c r="AJ1" s="9" t="s">
        <v>73</v>
      </c>
      <c r="AK1" s="9" t="s">
        <v>78</v>
      </c>
      <c r="AL1" s="9" t="s">
        <v>79</v>
      </c>
      <c r="AM1" s="7" t="s">
        <v>80</v>
      </c>
      <c r="AN1" s="11" t="s">
        <v>81</v>
      </c>
    </row>
    <row r="2" spans="1:40" x14ac:dyDescent="0.3">
      <c r="A2" s="30" t="s">
        <v>75</v>
      </c>
      <c r="B2" s="30" t="s">
        <v>77</v>
      </c>
      <c r="C2" s="12" t="s">
        <v>66</v>
      </c>
      <c r="D2" s="12" t="s">
        <v>68</v>
      </c>
      <c r="E2" s="12" t="s">
        <v>70</v>
      </c>
      <c r="F2" s="12">
        <v>7</v>
      </c>
      <c r="G2" s="13">
        <v>5</v>
      </c>
      <c r="H2" s="12" t="s">
        <v>64</v>
      </c>
      <c r="I2" s="13" t="s">
        <v>82</v>
      </c>
      <c r="J2" s="12" t="s">
        <v>83</v>
      </c>
      <c r="K2" s="25">
        <v>0</v>
      </c>
      <c r="L2" s="25" t="s">
        <v>84</v>
      </c>
      <c r="M2" s="25">
        <v>-1</v>
      </c>
      <c r="N2" s="12" t="s">
        <v>37</v>
      </c>
      <c r="O2" s="12" t="s">
        <v>85</v>
      </c>
      <c r="P2" s="13" t="s">
        <v>86</v>
      </c>
      <c r="Q2" s="12" t="s">
        <v>57</v>
      </c>
      <c r="R2" s="14">
        <v>0</v>
      </c>
      <c r="S2" s="14">
        <v>0</v>
      </c>
      <c r="T2" s="49">
        <v>955321</v>
      </c>
      <c r="U2" s="49">
        <v>44679</v>
      </c>
      <c r="V2" s="44">
        <v>4.4679000000000002</v>
      </c>
      <c r="W2" s="14">
        <v>0</v>
      </c>
      <c r="X2" s="59">
        <v>1</v>
      </c>
      <c r="Y2" s="54">
        <v>495358</v>
      </c>
      <c r="Z2" s="59">
        <v>2.0187379254237836</v>
      </c>
      <c r="AA2" s="67" t="s">
        <v>52</v>
      </c>
      <c r="AB2" s="70">
        <v>0</v>
      </c>
      <c r="AC2" s="70">
        <v>-1</v>
      </c>
      <c r="AD2" s="70">
        <f>ROUND(AVERAGE(W2:W6),0)</f>
        <v>1</v>
      </c>
      <c r="AE2" s="70">
        <f>ROUND(AVERAGE(Z2:Z6),0)</f>
        <v>1</v>
      </c>
      <c r="AF2" s="72">
        <f>ROUND(AVERAGE(V2:V6),2)</f>
        <v>4.8</v>
      </c>
      <c r="AG2" s="16" t="s">
        <v>87</v>
      </c>
      <c r="AH2" s="17" t="s">
        <v>54</v>
      </c>
      <c r="AI2" s="16" t="s">
        <v>88</v>
      </c>
      <c r="AJ2" s="17"/>
      <c r="AK2" s="17"/>
      <c r="AL2" s="16" t="s">
        <v>55</v>
      </c>
      <c r="AM2" s="16" t="s">
        <v>72</v>
      </c>
      <c r="AN2" s="16" t="s">
        <v>71</v>
      </c>
    </row>
    <row r="3" spans="1:40" x14ac:dyDescent="0.3">
      <c r="A3" s="30" t="s">
        <v>74</v>
      </c>
      <c r="B3" s="30" t="s">
        <v>76</v>
      </c>
      <c r="C3" s="12" t="s">
        <v>65</v>
      </c>
      <c r="D3" s="12" t="s">
        <v>67</v>
      </c>
      <c r="E3" s="12" t="s">
        <v>69</v>
      </c>
      <c r="F3" s="12">
        <v>7</v>
      </c>
      <c r="G3" s="13">
        <v>5</v>
      </c>
      <c r="H3" s="12" t="s">
        <v>63</v>
      </c>
      <c r="I3" s="13" t="s">
        <v>82</v>
      </c>
      <c r="J3" s="12" t="s">
        <v>83</v>
      </c>
      <c r="K3" s="25">
        <v>0</v>
      </c>
      <c r="L3" s="25" t="s">
        <v>84</v>
      </c>
      <c r="M3" s="25">
        <v>-1</v>
      </c>
      <c r="N3" s="12" t="s">
        <v>38</v>
      </c>
      <c r="O3" s="12" t="s">
        <v>85</v>
      </c>
      <c r="P3" s="13" t="s">
        <v>86</v>
      </c>
      <c r="Q3" s="12" t="s">
        <v>56</v>
      </c>
      <c r="R3" s="14">
        <v>0</v>
      </c>
      <c r="S3" s="14">
        <v>0</v>
      </c>
      <c r="T3" s="49">
        <v>949288</v>
      </c>
      <c r="U3" s="49">
        <v>50712</v>
      </c>
      <c r="V3" s="44">
        <v>5.0712000000000002</v>
      </c>
      <c r="W3" s="14">
        <v>0</v>
      </c>
      <c r="X3" s="59">
        <v>0</v>
      </c>
      <c r="Y3" s="54">
        <v>528064</v>
      </c>
      <c r="Z3" s="59">
        <v>0</v>
      </c>
      <c r="AA3" s="68"/>
      <c r="AB3" s="71"/>
      <c r="AC3" s="71"/>
      <c r="AD3" s="71"/>
      <c r="AE3" s="71"/>
      <c r="AF3" s="73"/>
      <c r="AG3" s="18"/>
      <c r="AH3" s="18"/>
      <c r="AI3" s="18"/>
      <c r="AJ3" s="18"/>
      <c r="AK3" s="18"/>
      <c r="AL3" s="19"/>
      <c r="AM3" s="19"/>
      <c r="AN3" s="19"/>
    </row>
    <row r="4" spans="1:40" x14ac:dyDescent="0.3">
      <c r="A4" s="30" t="s">
        <v>74</v>
      </c>
      <c r="B4" s="30" t="s">
        <v>76</v>
      </c>
      <c r="C4" s="12" t="s">
        <v>65</v>
      </c>
      <c r="D4" s="12" t="s">
        <v>67</v>
      </c>
      <c r="E4" s="12" t="s">
        <v>69</v>
      </c>
      <c r="F4" s="12">
        <v>7</v>
      </c>
      <c r="G4" s="13">
        <v>5</v>
      </c>
      <c r="H4" s="12" t="s">
        <v>63</v>
      </c>
      <c r="I4" s="13" t="s">
        <v>82</v>
      </c>
      <c r="J4" s="12" t="s">
        <v>83</v>
      </c>
      <c r="K4" s="25">
        <v>0</v>
      </c>
      <c r="L4" s="25" t="s">
        <v>84</v>
      </c>
      <c r="M4" s="25">
        <v>-1</v>
      </c>
      <c r="N4" s="12" t="s">
        <v>39</v>
      </c>
      <c r="O4" s="12" t="s">
        <v>85</v>
      </c>
      <c r="P4" s="13" t="s">
        <v>86</v>
      </c>
      <c r="Q4" s="12" t="s">
        <v>56</v>
      </c>
      <c r="R4" s="14">
        <v>3</v>
      </c>
      <c r="S4" s="14">
        <v>0</v>
      </c>
      <c r="T4" s="49">
        <v>959054</v>
      </c>
      <c r="U4" s="49">
        <v>40946</v>
      </c>
      <c r="V4" s="44">
        <v>4.0946000000000007</v>
      </c>
      <c r="W4" s="14">
        <v>3</v>
      </c>
      <c r="X4" s="59">
        <v>1</v>
      </c>
      <c r="Y4" s="54">
        <v>399523</v>
      </c>
      <c r="Z4" s="59">
        <v>2.5029785444679167</v>
      </c>
      <c r="AA4" s="68"/>
      <c r="AB4" s="71"/>
      <c r="AC4" s="71"/>
      <c r="AD4" s="71"/>
      <c r="AE4" s="71"/>
      <c r="AF4" s="73"/>
      <c r="AG4" s="18"/>
      <c r="AH4" s="18"/>
      <c r="AI4" s="18"/>
      <c r="AJ4" s="18"/>
      <c r="AK4" s="18"/>
      <c r="AL4" s="19"/>
      <c r="AM4" s="19"/>
      <c r="AN4" s="19"/>
    </row>
    <row r="5" spans="1:40" x14ac:dyDescent="0.3">
      <c r="A5" s="30" t="s">
        <v>74</v>
      </c>
      <c r="B5" s="30" t="s">
        <v>76</v>
      </c>
      <c r="C5" s="12" t="s">
        <v>65</v>
      </c>
      <c r="D5" s="12" t="s">
        <v>67</v>
      </c>
      <c r="E5" s="12" t="s">
        <v>69</v>
      </c>
      <c r="F5" s="12">
        <v>7</v>
      </c>
      <c r="G5" s="13">
        <v>5</v>
      </c>
      <c r="H5" s="12" t="s">
        <v>63</v>
      </c>
      <c r="I5" s="13" t="s">
        <v>82</v>
      </c>
      <c r="J5" s="12" t="s">
        <v>83</v>
      </c>
      <c r="K5" s="25">
        <v>0</v>
      </c>
      <c r="L5" s="25" t="s">
        <v>84</v>
      </c>
      <c r="M5" s="25">
        <v>-1</v>
      </c>
      <c r="N5" s="12" t="s">
        <v>40</v>
      </c>
      <c r="O5" s="12" t="s">
        <v>85</v>
      </c>
      <c r="P5" s="13" t="s">
        <v>86</v>
      </c>
      <c r="Q5" s="12" t="s">
        <v>56</v>
      </c>
      <c r="R5" s="14">
        <v>2</v>
      </c>
      <c r="S5" s="14">
        <v>0</v>
      </c>
      <c r="T5" s="49">
        <v>948315</v>
      </c>
      <c r="U5" s="49">
        <v>51685</v>
      </c>
      <c r="V5" s="44">
        <v>5.1684999999999999</v>
      </c>
      <c r="W5" s="14">
        <v>2</v>
      </c>
      <c r="X5" s="59">
        <v>0</v>
      </c>
      <c r="Y5" s="54">
        <v>561053</v>
      </c>
      <c r="Z5" s="59">
        <v>0</v>
      </c>
      <c r="AA5" s="68"/>
      <c r="AB5" s="71"/>
      <c r="AC5" s="71"/>
      <c r="AD5" s="71"/>
      <c r="AE5" s="71"/>
      <c r="AF5" s="73"/>
      <c r="AG5" s="18"/>
      <c r="AH5" s="18"/>
      <c r="AI5" s="18"/>
      <c r="AJ5" s="18"/>
      <c r="AK5" s="18"/>
      <c r="AL5" s="19"/>
      <c r="AM5" s="19"/>
      <c r="AN5" s="19"/>
    </row>
    <row r="6" spans="1:40" x14ac:dyDescent="0.3">
      <c r="A6" s="30" t="s">
        <v>74</v>
      </c>
      <c r="B6" s="30" t="s">
        <v>76</v>
      </c>
      <c r="C6" s="12" t="s">
        <v>65</v>
      </c>
      <c r="D6" s="12" t="s">
        <v>67</v>
      </c>
      <c r="E6" s="12" t="s">
        <v>69</v>
      </c>
      <c r="F6" s="12">
        <v>7</v>
      </c>
      <c r="G6" s="13">
        <v>5</v>
      </c>
      <c r="H6" s="12" t="s">
        <v>63</v>
      </c>
      <c r="I6" s="13" t="s">
        <v>82</v>
      </c>
      <c r="J6" s="12" t="s">
        <v>83</v>
      </c>
      <c r="K6" s="25">
        <v>0</v>
      </c>
      <c r="L6" s="25" t="s">
        <v>84</v>
      </c>
      <c r="M6" s="25">
        <v>-1</v>
      </c>
      <c r="N6" s="12" t="s">
        <v>41</v>
      </c>
      <c r="O6" s="12" t="s">
        <v>85</v>
      </c>
      <c r="P6" s="13" t="s">
        <v>86</v>
      </c>
      <c r="Q6" s="12" t="s">
        <v>56</v>
      </c>
      <c r="R6" s="14">
        <v>0</v>
      </c>
      <c r="S6" s="14">
        <v>0</v>
      </c>
      <c r="T6" s="49">
        <v>947807</v>
      </c>
      <c r="U6" s="49">
        <v>52193</v>
      </c>
      <c r="V6" s="44">
        <v>5.2193000000000005</v>
      </c>
      <c r="W6" s="14">
        <v>0</v>
      </c>
      <c r="X6" s="59">
        <v>1</v>
      </c>
      <c r="Y6" s="54">
        <v>567607</v>
      </c>
      <c r="Z6" s="59">
        <v>1.7617792561063268</v>
      </c>
      <c r="AA6" s="69"/>
      <c r="AB6" s="71"/>
      <c r="AC6" s="71"/>
      <c r="AD6" s="71"/>
      <c r="AE6" s="71"/>
      <c r="AF6" s="73"/>
      <c r="AG6" s="18"/>
      <c r="AH6" s="18"/>
      <c r="AI6" s="18"/>
      <c r="AJ6" s="18"/>
      <c r="AK6" s="18"/>
      <c r="AL6" s="19"/>
      <c r="AM6" s="19"/>
      <c r="AN6" s="19"/>
    </row>
    <row r="7" spans="1:40" x14ac:dyDescent="0.3">
      <c r="A7" s="31" t="s">
        <v>74</v>
      </c>
      <c r="B7" s="31" t="s">
        <v>76</v>
      </c>
      <c r="C7" s="23" t="s">
        <v>65</v>
      </c>
      <c r="D7" s="20" t="s">
        <v>67</v>
      </c>
      <c r="E7" s="20" t="s">
        <v>69</v>
      </c>
      <c r="F7" s="20">
        <v>7</v>
      </c>
      <c r="G7" s="21">
        <v>5</v>
      </c>
      <c r="H7" s="20" t="s">
        <v>63</v>
      </c>
      <c r="I7" s="21" t="s">
        <v>82</v>
      </c>
      <c r="J7" s="20" t="s">
        <v>83</v>
      </c>
      <c r="K7" s="28">
        <v>125</v>
      </c>
      <c r="L7" s="28" t="s">
        <v>84</v>
      </c>
      <c r="M7" s="28">
        <v>-1</v>
      </c>
      <c r="N7" s="23" t="s">
        <v>42</v>
      </c>
      <c r="O7" s="23" t="s">
        <v>85</v>
      </c>
      <c r="P7" s="22" t="s">
        <v>86</v>
      </c>
      <c r="Q7" s="23" t="s">
        <v>56</v>
      </c>
      <c r="R7" s="24">
        <v>1</v>
      </c>
      <c r="S7" s="24">
        <v>0</v>
      </c>
      <c r="T7" s="50">
        <v>951871</v>
      </c>
      <c r="U7" s="50">
        <v>48129</v>
      </c>
      <c r="V7" s="45">
        <v>4.8129</v>
      </c>
      <c r="W7" s="24">
        <v>1</v>
      </c>
      <c r="X7" s="60">
        <v>2</v>
      </c>
      <c r="Y7" s="55">
        <v>512515</v>
      </c>
      <c r="Z7" s="60">
        <v>3.9023095819260631</v>
      </c>
      <c r="AA7" s="15"/>
      <c r="AB7" s="70">
        <v>125</v>
      </c>
      <c r="AC7" s="70">
        <v>-1</v>
      </c>
      <c r="AD7" s="70">
        <f>ROUND(AVERAGE(W7:W11),0)</f>
        <v>1</v>
      </c>
      <c r="AE7" s="70">
        <f>ROUND(AVERAGE(Z7:Z11),0)</f>
        <v>3</v>
      </c>
      <c r="AF7" s="72">
        <f>ROUND(AVERAGE(V7:V11),2)</f>
        <v>4.8</v>
      </c>
      <c r="AG7" s="18"/>
      <c r="AH7" s="18"/>
      <c r="AI7" s="18"/>
      <c r="AJ7" s="18"/>
      <c r="AK7" s="18"/>
      <c r="AL7" s="19"/>
      <c r="AM7" s="19"/>
      <c r="AN7" s="19"/>
    </row>
    <row r="8" spans="1:40" x14ac:dyDescent="0.3">
      <c r="A8" s="31" t="s">
        <v>74</v>
      </c>
      <c r="B8" s="31" t="s">
        <v>76</v>
      </c>
      <c r="C8" s="23" t="s">
        <v>65</v>
      </c>
      <c r="D8" s="20" t="s">
        <v>67</v>
      </c>
      <c r="E8" s="20" t="s">
        <v>69</v>
      </c>
      <c r="F8" s="20">
        <v>7</v>
      </c>
      <c r="G8" s="21">
        <v>5</v>
      </c>
      <c r="H8" s="20" t="s">
        <v>63</v>
      </c>
      <c r="I8" s="21" t="s">
        <v>82</v>
      </c>
      <c r="J8" s="20" t="s">
        <v>83</v>
      </c>
      <c r="K8" s="28">
        <v>125</v>
      </c>
      <c r="L8" s="28" t="s">
        <v>84</v>
      </c>
      <c r="M8" s="28">
        <v>-1</v>
      </c>
      <c r="N8" s="23" t="s">
        <v>43</v>
      </c>
      <c r="O8" s="23" t="s">
        <v>85</v>
      </c>
      <c r="P8" s="22" t="s">
        <v>86</v>
      </c>
      <c r="Q8" s="23" t="s">
        <v>56</v>
      </c>
      <c r="R8" s="24">
        <v>3</v>
      </c>
      <c r="S8" s="24">
        <v>0</v>
      </c>
      <c r="T8" s="50">
        <v>943529</v>
      </c>
      <c r="U8" s="50">
        <v>56471</v>
      </c>
      <c r="V8" s="45">
        <v>5.6471</v>
      </c>
      <c r="W8" s="24">
        <v>3</v>
      </c>
      <c r="X8" s="60">
        <v>0</v>
      </c>
      <c r="Y8" s="55">
        <v>593171</v>
      </c>
      <c r="Z8" s="60">
        <v>0</v>
      </c>
      <c r="AA8" s="15"/>
      <c r="AB8" s="71"/>
      <c r="AC8" s="71"/>
      <c r="AD8" s="71"/>
      <c r="AE8" s="71"/>
      <c r="AF8" s="73"/>
      <c r="AG8" s="18"/>
      <c r="AH8" s="18"/>
      <c r="AI8" s="18"/>
      <c r="AJ8" s="18"/>
      <c r="AK8" s="18"/>
      <c r="AL8" s="19"/>
      <c r="AM8" s="19"/>
      <c r="AN8" s="19"/>
    </row>
    <row r="9" spans="1:40" x14ac:dyDescent="0.3">
      <c r="A9" s="31" t="s">
        <v>74</v>
      </c>
      <c r="B9" s="31" t="s">
        <v>76</v>
      </c>
      <c r="C9" s="23" t="s">
        <v>65</v>
      </c>
      <c r="D9" s="20" t="s">
        <v>67</v>
      </c>
      <c r="E9" s="20" t="s">
        <v>69</v>
      </c>
      <c r="F9" s="20">
        <v>7</v>
      </c>
      <c r="G9" s="21">
        <v>5</v>
      </c>
      <c r="H9" s="20" t="s">
        <v>63</v>
      </c>
      <c r="I9" s="21" t="s">
        <v>82</v>
      </c>
      <c r="J9" s="20" t="s">
        <v>83</v>
      </c>
      <c r="K9" s="28">
        <v>125</v>
      </c>
      <c r="L9" s="28" t="s">
        <v>84</v>
      </c>
      <c r="M9" s="28">
        <v>-1</v>
      </c>
      <c r="N9" s="23" t="s">
        <v>44</v>
      </c>
      <c r="O9" s="23" t="s">
        <v>85</v>
      </c>
      <c r="P9" s="22" t="s">
        <v>86</v>
      </c>
      <c r="Q9" s="23" t="s">
        <v>56</v>
      </c>
      <c r="R9" s="24">
        <v>1</v>
      </c>
      <c r="S9" s="24">
        <v>0</v>
      </c>
      <c r="T9" s="50">
        <v>968837</v>
      </c>
      <c r="U9" s="50">
        <v>31163</v>
      </c>
      <c r="V9" s="45">
        <v>3.1162999999999998</v>
      </c>
      <c r="W9" s="24">
        <v>1</v>
      </c>
      <c r="X9" s="60">
        <v>2</v>
      </c>
      <c r="Y9" s="55">
        <v>331470</v>
      </c>
      <c r="Z9" s="60">
        <v>6.033692136892407</v>
      </c>
      <c r="AA9" s="15"/>
      <c r="AB9" s="71"/>
      <c r="AC9" s="71"/>
      <c r="AD9" s="71"/>
      <c r="AE9" s="71"/>
      <c r="AF9" s="73"/>
      <c r="AG9" s="18"/>
      <c r="AH9" s="18"/>
      <c r="AI9" s="18"/>
      <c r="AJ9" s="18"/>
      <c r="AK9" s="18"/>
      <c r="AL9" s="19"/>
      <c r="AM9" s="19"/>
      <c r="AN9" s="19"/>
    </row>
    <row r="10" spans="1:40" x14ac:dyDescent="0.3">
      <c r="A10" s="31" t="s">
        <v>74</v>
      </c>
      <c r="B10" s="31" t="s">
        <v>76</v>
      </c>
      <c r="C10" s="23" t="s">
        <v>65</v>
      </c>
      <c r="D10" s="20" t="s">
        <v>67</v>
      </c>
      <c r="E10" s="20" t="s">
        <v>69</v>
      </c>
      <c r="F10" s="20">
        <v>7</v>
      </c>
      <c r="G10" s="21">
        <v>5</v>
      </c>
      <c r="H10" s="20" t="s">
        <v>63</v>
      </c>
      <c r="I10" s="21" t="s">
        <v>82</v>
      </c>
      <c r="J10" s="20" t="s">
        <v>83</v>
      </c>
      <c r="K10" s="28">
        <v>125</v>
      </c>
      <c r="L10" s="28" t="s">
        <v>84</v>
      </c>
      <c r="M10" s="28">
        <v>-1</v>
      </c>
      <c r="N10" s="23" t="s">
        <v>45</v>
      </c>
      <c r="O10" s="23" t="s">
        <v>85</v>
      </c>
      <c r="P10" s="22" t="s">
        <v>86</v>
      </c>
      <c r="Q10" s="23" t="s">
        <v>56</v>
      </c>
      <c r="R10" s="24">
        <v>1</v>
      </c>
      <c r="S10" s="24">
        <v>0</v>
      </c>
      <c r="T10" s="50">
        <v>948554</v>
      </c>
      <c r="U10" s="50">
        <v>51446</v>
      </c>
      <c r="V10" s="45">
        <v>5.1445999999999996</v>
      </c>
      <c r="W10" s="24">
        <v>1</v>
      </c>
      <c r="X10" s="60">
        <v>1</v>
      </c>
      <c r="Y10" s="55">
        <v>330602</v>
      </c>
      <c r="Z10" s="60">
        <v>3.0247759397222649</v>
      </c>
      <c r="AA10" s="15"/>
      <c r="AB10" s="71"/>
      <c r="AC10" s="71"/>
      <c r="AD10" s="71"/>
      <c r="AE10" s="71"/>
      <c r="AF10" s="73"/>
      <c r="AG10" s="18"/>
      <c r="AH10" s="18"/>
      <c r="AI10" s="18"/>
      <c r="AJ10" s="18"/>
      <c r="AK10" s="18"/>
      <c r="AL10" s="19"/>
      <c r="AM10" s="19"/>
      <c r="AN10" s="19"/>
    </row>
    <row r="11" spans="1:40" x14ac:dyDescent="0.3">
      <c r="A11" s="31" t="s">
        <v>74</v>
      </c>
      <c r="B11" s="31" t="s">
        <v>76</v>
      </c>
      <c r="C11" s="23" t="s">
        <v>65</v>
      </c>
      <c r="D11" s="20" t="s">
        <v>67</v>
      </c>
      <c r="E11" s="20" t="s">
        <v>69</v>
      </c>
      <c r="F11" s="20">
        <v>7</v>
      </c>
      <c r="G11" s="21">
        <v>5</v>
      </c>
      <c r="H11" s="20" t="s">
        <v>63</v>
      </c>
      <c r="I11" s="21" t="s">
        <v>82</v>
      </c>
      <c r="J11" s="20" t="s">
        <v>83</v>
      </c>
      <c r="K11" s="28">
        <v>125</v>
      </c>
      <c r="L11" s="28" t="s">
        <v>84</v>
      </c>
      <c r="M11" s="28">
        <v>-1</v>
      </c>
      <c r="N11" s="23" t="s">
        <v>46</v>
      </c>
      <c r="O11" s="23" t="s">
        <v>85</v>
      </c>
      <c r="P11" s="22" t="s">
        <v>86</v>
      </c>
      <c r="Q11" s="23" t="s">
        <v>56</v>
      </c>
      <c r="R11" s="24">
        <v>0</v>
      </c>
      <c r="S11" s="24">
        <v>0</v>
      </c>
      <c r="T11" s="50">
        <v>947147</v>
      </c>
      <c r="U11" s="50">
        <v>52853</v>
      </c>
      <c r="V11" s="45">
        <v>5.2852999999999994</v>
      </c>
      <c r="W11" s="24">
        <v>0</v>
      </c>
      <c r="X11" s="60">
        <v>0</v>
      </c>
      <c r="Y11" s="55">
        <v>593062</v>
      </c>
      <c r="Z11" s="60">
        <v>0</v>
      </c>
      <c r="AA11" s="15"/>
      <c r="AB11" s="71"/>
      <c r="AC11" s="71"/>
      <c r="AD11" s="71"/>
      <c r="AE11" s="71"/>
      <c r="AF11" s="73"/>
      <c r="AG11" s="18"/>
      <c r="AH11" s="18"/>
      <c r="AI11" s="18"/>
      <c r="AJ11" s="18"/>
      <c r="AK11" s="18"/>
      <c r="AL11" s="19"/>
      <c r="AM11" s="19"/>
      <c r="AN11" s="19"/>
    </row>
    <row r="12" spans="1:40" x14ac:dyDescent="0.3">
      <c r="A12" s="30" t="s">
        <v>74</v>
      </c>
      <c r="B12" s="30" t="s">
        <v>76</v>
      </c>
      <c r="C12" s="12" t="s">
        <v>65</v>
      </c>
      <c r="D12" s="12" t="s">
        <v>67</v>
      </c>
      <c r="E12" s="12" t="s">
        <v>69</v>
      </c>
      <c r="F12" s="12">
        <v>7</v>
      </c>
      <c r="G12" s="13">
        <v>5</v>
      </c>
      <c r="H12" s="12" t="s">
        <v>63</v>
      </c>
      <c r="I12" s="13" t="s">
        <v>82</v>
      </c>
      <c r="J12" s="12" t="s">
        <v>83</v>
      </c>
      <c r="K12" s="25">
        <v>250</v>
      </c>
      <c r="L12" s="25" t="s">
        <v>84</v>
      </c>
      <c r="M12" s="25">
        <v>-1</v>
      </c>
      <c r="N12" s="12" t="s">
        <v>47</v>
      </c>
      <c r="O12" s="12" t="s">
        <v>85</v>
      </c>
      <c r="P12" s="13" t="s">
        <v>86</v>
      </c>
      <c r="Q12" s="12" t="s">
        <v>56</v>
      </c>
      <c r="R12" s="14">
        <v>0</v>
      </c>
      <c r="S12" s="14">
        <v>0</v>
      </c>
      <c r="T12" s="49">
        <v>934693</v>
      </c>
      <c r="U12" s="49">
        <v>65307</v>
      </c>
      <c r="V12" s="44">
        <v>6.5307000000000004</v>
      </c>
      <c r="W12" s="14">
        <v>0</v>
      </c>
      <c r="X12" s="59">
        <v>2</v>
      </c>
      <c r="Y12" s="54">
        <v>667537</v>
      </c>
      <c r="Z12" s="59">
        <v>2.996079629804401</v>
      </c>
      <c r="AA12" s="15"/>
      <c r="AB12" s="70">
        <v>250</v>
      </c>
      <c r="AC12" s="70">
        <v>-1</v>
      </c>
      <c r="AD12" s="70">
        <f>ROUND(AVERAGE(W12:W16),0)</f>
        <v>1</v>
      </c>
      <c r="AE12" s="70">
        <f>ROUND(AVERAGE(Z12:Z16),0)</f>
        <v>2</v>
      </c>
      <c r="AF12" s="72">
        <f>ROUND(AVERAGE(V12:V16),2)</f>
        <v>5.62</v>
      </c>
      <c r="AG12" s="18"/>
      <c r="AH12" s="18"/>
      <c r="AI12" s="18"/>
      <c r="AJ12" s="18"/>
      <c r="AK12" s="18"/>
      <c r="AL12" s="19"/>
      <c r="AM12" s="19"/>
      <c r="AN12" s="19"/>
    </row>
    <row r="13" spans="1:40" x14ac:dyDescent="0.3">
      <c r="A13" s="30" t="s">
        <v>74</v>
      </c>
      <c r="B13" s="30" t="s">
        <v>76</v>
      </c>
      <c r="C13" s="12" t="s">
        <v>65</v>
      </c>
      <c r="D13" s="12" t="s">
        <v>67</v>
      </c>
      <c r="E13" s="12" t="s">
        <v>69</v>
      </c>
      <c r="F13" s="12">
        <v>7</v>
      </c>
      <c r="G13" s="13">
        <v>5</v>
      </c>
      <c r="H13" s="12" t="s">
        <v>63</v>
      </c>
      <c r="I13" s="13" t="s">
        <v>82</v>
      </c>
      <c r="J13" s="12" t="s">
        <v>83</v>
      </c>
      <c r="K13" s="25">
        <v>250</v>
      </c>
      <c r="L13" s="25" t="s">
        <v>84</v>
      </c>
      <c r="M13" s="25">
        <v>-1</v>
      </c>
      <c r="N13" s="12" t="s">
        <v>48</v>
      </c>
      <c r="O13" s="12" t="s">
        <v>85</v>
      </c>
      <c r="P13" s="13" t="s">
        <v>86</v>
      </c>
      <c r="Q13" s="12" t="s">
        <v>56</v>
      </c>
      <c r="R13" s="14">
        <v>0</v>
      </c>
      <c r="S13" s="14">
        <v>0</v>
      </c>
      <c r="T13" s="49">
        <v>953628</v>
      </c>
      <c r="U13" s="49">
        <v>46372</v>
      </c>
      <c r="V13" s="44">
        <v>4.6372</v>
      </c>
      <c r="W13" s="14">
        <v>0</v>
      </c>
      <c r="X13" s="59">
        <v>0</v>
      </c>
      <c r="Y13" s="54">
        <v>488517</v>
      </c>
      <c r="Z13" s="59">
        <v>0</v>
      </c>
      <c r="AA13" s="15"/>
      <c r="AB13" s="71"/>
      <c r="AC13" s="71"/>
      <c r="AD13" s="71"/>
      <c r="AE13" s="71"/>
      <c r="AF13" s="73"/>
      <c r="AG13" s="18"/>
      <c r="AH13" s="18"/>
      <c r="AI13" s="18"/>
      <c r="AJ13" s="18"/>
      <c r="AK13" s="18"/>
      <c r="AL13" s="19"/>
      <c r="AM13" s="19"/>
      <c r="AN13" s="19"/>
    </row>
    <row r="14" spans="1:40" x14ac:dyDescent="0.3">
      <c r="A14" s="30" t="s">
        <v>74</v>
      </c>
      <c r="B14" s="30" t="s">
        <v>76</v>
      </c>
      <c r="C14" s="12" t="s">
        <v>65</v>
      </c>
      <c r="D14" s="12" t="s">
        <v>67</v>
      </c>
      <c r="E14" s="12" t="s">
        <v>69</v>
      </c>
      <c r="F14" s="12">
        <v>7</v>
      </c>
      <c r="G14" s="13">
        <v>5</v>
      </c>
      <c r="H14" s="12" t="s">
        <v>63</v>
      </c>
      <c r="I14" s="13" t="s">
        <v>82</v>
      </c>
      <c r="J14" s="12" t="s">
        <v>83</v>
      </c>
      <c r="K14" s="25">
        <v>250</v>
      </c>
      <c r="L14" s="25" t="s">
        <v>84</v>
      </c>
      <c r="M14" s="25">
        <v>-1</v>
      </c>
      <c r="N14" s="12" t="s">
        <v>49</v>
      </c>
      <c r="O14" s="12" t="s">
        <v>85</v>
      </c>
      <c r="P14" s="13" t="s">
        <v>86</v>
      </c>
      <c r="Q14" s="12" t="s">
        <v>56</v>
      </c>
      <c r="R14" s="14">
        <v>0</v>
      </c>
      <c r="S14" s="14">
        <v>0</v>
      </c>
      <c r="T14" s="49">
        <v>949862</v>
      </c>
      <c r="U14" s="49">
        <v>50138</v>
      </c>
      <c r="V14" s="44">
        <v>5.0137999999999998</v>
      </c>
      <c r="W14" s="14">
        <v>0</v>
      </c>
      <c r="X14" s="59">
        <v>2</v>
      </c>
      <c r="Y14" s="54">
        <v>493152</v>
      </c>
      <c r="Z14" s="59">
        <v>4.0555282933931389</v>
      </c>
      <c r="AA14" s="15"/>
      <c r="AB14" s="71"/>
      <c r="AC14" s="71"/>
      <c r="AD14" s="71"/>
      <c r="AE14" s="71"/>
      <c r="AF14" s="73"/>
      <c r="AG14" s="18"/>
      <c r="AH14" s="18"/>
      <c r="AI14" s="18"/>
      <c r="AJ14" s="18"/>
      <c r="AK14" s="18"/>
      <c r="AL14" s="19"/>
      <c r="AM14" s="19"/>
      <c r="AN14" s="19"/>
    </row>
    <row r="15" spans="1:40" x14ac:dyDescent="0.3">
      <c r="A15" s="30" t="s">
        <v>74</v>
      </c>
      <c r="B15" s="30" t="s">
        <v>76</v>
      </c>
      <c r="C15" s="12" t="s">
        <v>65</v>
      </c>
      <c r="D15" s="12" t="s">
        <v>67</v>
      </c>
      <c r="E15" s="12" t="s">
        <v>69</v>
      </c>
      <c r="F15" s="12">
        <v>7</v>
      </c>
      <c r="G15" s="13">
        <v>5</v>
      </c>
      <c r="H15" s="12" t="s">
        <v>63</v>
      </c>
      <c r="I15" s="13" t="s">
        <v>82</v>
      </c>
      <c r="J15" s="12" t="s">
        <v>83</v>
      </c>
      <c r="K15" s="25">
        <v>250</v>
      </c>
      <c r="L15" s="25" t="s">
        <v>84</v>
      </c>
      <c r="M15" s="25">
        <v>-1</v>
      </c>
      <c r="N15" s="12" t="s">
        <v>50</v>
      </c>
      <c r="O15" s="12" t="s">
        <v>85</v>
      </c>
      <c r="P15" s="13" t="s">
        <v>86</v>
      </c>
      <c r="Q15" s="12" t="s">
        <v>56</v>
      </c>
      <c r="R15" s="14">
        <v>1</v>
      </c>
      <c r="S15" s="14">
        <v>0</v>
      </c>
      <c r="T15" s="49">
        <v>943264</v>
      </c>
      <c r="U15" s="49">
        <v>56736</v>
      </c>
      <c r="V15" s="44">
        <v>5.6736000000000004</v>
      </c>
      <c r="W15" s="14">
        <v>1</v>
      </c>
      <c r="X15" s="59">
        <v>1</v>
      </c>
      <c r="Y15" s="54">
        <v>620054</v>
      </c>
      <c r="Z15" s="59">
        <v>1.6127601583730475</v>
      </c>
      <c r="AA15" s="32"/>
      <c r="AB15" s="71"/>
      <c r="AC15" s="71"/>
      <c r="AD15" s="71"/>
      <c r="AE15" s="71"/>
      <c r="AF15" s="73"/>
      <c r="AG15" s="18"/>
      <c r="AH15" s="18"/>
      <c r="AI15" s="18"/>
      <c r="AJ15" s="18"/>
      <c r="AK15" s="18"/>
      <c r="AL15" s="19"/>
      <c r="AM15" s="19"/>
      <c r="AN15" s="19"/>
    </row>
    <row r="16" spans="1:40" x14ac:dyDescent="0.3">
      <c r="A16" s="30" t="s">
        <v>74</v>
      </c>
      <c r="B16" s="30" t="s">
        <v>76</v>
      </c>
      <c r="C16" s="12" t="s">
        <v>65</v>
      </c>
      <c r="D16" s="12" t="s">
        <v>67</v>
      </c>
      <c r="E16" s="12" t="s">
        <v>69</v>
      </c>
      <c r="F16" s="12">
        <v>7</v>
      </c>
      <c r="G16" s="13">
        <v>5</v>
      </c>
      <c r="H16" s="12" t="s">
        <v>63</v>
      </c>
      <c r="I16" s="13" t="s">
        <v>82</v>
      </c>
      <c r="J16" s="12" t="s">
        <v>83</v>
      </c>
      <c r="K16" s="25">
        <v>250</v>
      </c>
      <c r="L16" s="25" t="s">
        <v>84</v>
      </c>
      <c r="M16" s="25">
        <v>-1</v>
      </c>
      <c r="N16" s="12" t="s">
        <v>51</v>
      </c>
      <c r="O16" s="12" t="s">
        <v>85</v>
      </c>
      <c r="P16" s="13" t="s">
        <v>86</v>
      </c>
      <c r="Q16" s="12" t="s">
        <v>56</v>
      </c>
      <c r="R16" s="14">
        <v>1</v>
      </c>
      <c r="S16" s="14">
        <v>1</v>
      </c>
      <c r="T16" s="49">
        <v>937323</v>
      </c>
      <c r="U16" s="49">
        <v>62677</v>
      </c>
      <c r="V16" s="44">
        <v>6.2676999999999996</v>
      </c>
      <c r="W16" s="14">
        <v>2</v>
      </c>
      <c r="X16" s="59">
        <v>0</v>
      </c>
      <c r="Y16" s="54">
        <v>668039</v>
      </c>
      <c r="Z16" s="59">
        <v>0</v>
      </c>
      <c r="AA16" s="32"/>
      <c r="AB16" s="71"/>
      <c r="AC16" s="71"/>
      <c r="AD16" s="71"/>
      <c r="AE16" s="71"/>
      <c r="AF16" s="73"/>
      <c r="AG16" s="18"/>
      <c r="AH16" s="18"/>
      <c r="AI16" s="18"/>
      <c r="AJ16" s="18"/>
      <c r="AK16" s="18"/>
      <c r="AL16" s="19"/>
      <c r="AM16" s="19"/>
      <c r="AN16" s="19"/>
    </row>
    <row r="17" spans="1:40" x14ac:dyDescent="0.3">
      <c r="A17" s="31" t="s">
        <v>74</v>
      </c>
      <c r="B17" s="31" t="s">
        <v>76</v>
      </c>
      <c r="C17" s="20" t="s">
        <v>65</v>
      </c>
      <c r="D17" s="20" t="s">
        <v>67</v>
      </c>
      <c r="E17" s="20" t="s">
        <v>69</v>
      </c>
      <c r="F17" s="20">
        <v>7</v>
      </c>
      <c r="G17" s="21">
        <v>5</v>
      </c>
      <c r="H17" s="20" t="s">
        <v>63</v>
      </c>
      <c r="I17" s="21" t="s">
        <v>82</v>
      </c>
      <c r="J17" s="20" t="s">
        <v>83</v>
      </c>
      <c r="K17" s="28">
        <v>0</v>
      </c>
      <c r="L17" s="28" t="s">
        <v>84</v>
      </c>
      <c r="M17" s="28">
        <v>4</v>
      </c>
      <c r="N17" s="23" t="s">
        <v>21</v>
      </c>
      <c r="O17" s="23" t="s">
        <v>85</v>
      </c>
      <c r="P17" s="22" t="s">
        <v>86</v>
      </c>
      <c r="Q17" s="23" t="s">
        <v>56</v>
      </c>
      <c r="R17" s="24">
        <v>0</v>
      </c>
      <c r="S17" s="24">
        <v>0</v>
      </c>
      <c r="T17" s="50">
        <v>978465</v>
      </c>
      <c r="U17" s="50">
        <v>21535</v>
      </c>
      <c r="V17" s="45">
        <v>2.1534999999999997</v>
      </c>
      <c r="W17" s="24">
        <v>0</v>
      </c>
      <c r="X17" s="60">
        <v>4</v>
      </c>
      <c r="Y17" s="55">
        <v>175711</v>
      </c>
      <c r="Z17" s="60"/>
      <c r="AA17" s="77" t="s">
        <v>53</v>
      </c>
      <c r="AB17" s="70">
        <v>0</v>
      </c>
      <c r="AC17" s="70">
        <v>4</v>
      </c>
      <c r="AD17" s="70">
        <f>ROUND(AVERAGE(W17:W21),0)</f>
        <v>1</v>
      </c>
      <c r="AE17" s="70"/>
      <c r="AF17" s="72">
        <f>ROUND(AVERAGE(V17:V21),2)</f>
        <v>2.48</v>
      </c>
      <c r="AG17" s="18"/>
      <c r="AH17" s="18"/>
      <c r="AI17" s="18"/>
      <c r="AJ17" s="18"/>
      <c r="AK17" s="18"/>
      <c r="AL17" s="19"/>
      <c r="AM17" s="19"/>
      <c r="AN17" s="19"/>
    </row>
    <row r="18" spans="1:40" x14ac:dyDescent="0.3">
      <c r="A18" s="31" t="s">
        <v>74</v>
      </c>
      <c r="B18" s="31" t="s">
        <v>76</v>
      </c>
      <c r="C18" s="20" t="s">
        <v>65</v>
      </c>
      <c r="D18" s="20" t="s">
        <v>67</v>
      </c>
      <c r="E18" s="20" t="s">
        <v>69</v>
      </c>
      <c r="F18" s="20">
        <v>7</v>
      </c>
      <c r="G18" s="21">
        <v>5</v>
      </c>
      <c r="H18" s="20" t="s">
        <v>63</v>
      </c>
      <c r="I18" s="21" t="s">
        <v>82</v>
      </c>
      <c r="J18" s="20" t="s">
        <v>83</v>
      </c>
      <c r="K18" s="28">
        <v>0</v>
      </c>
      <c r="L18" s="28" t="s">
        <v>84</v>
      </c>
      <c r="M18" s="28">
        <v>4</v>
      </c>
      <c r="N18" s="23" t="s">
        <v>22</v>
      </c>
      <c r="O18" s="23" t="s">
        <v>85</v>
      </c>
      <c r="P18" s="22" t="s">
        <v>86</v>
      </c>
      <c r="Q18" s="23" t="s">
        <v>56</v>
      </c>
      <c r="R18" s="24">
        <v>2</v>
      </c>
      <c r="S18" s="24">
        <v>0</v>
      </c>
      <c r="T18" s="50">
        <v>977236</v>
      </c>
      <c r="U18" s="50">
        <v>22764</v>
      </c>
      <c r="V18" s="45">
        <v>2.2763999999999998</v>
      </c>
      <c r="W18" s="24">
        <v>2</v>
      </c>
      <c r="X18" s="60">
        <v>0</v>
      </c>
      <c r="Y18" s="55">
        <v>158459</v>
      </c>
      <c r="Z18" s="60"/>
      <c r="AA18" s="78"/>
      <c r="AB18" s="71"/>
      <c r="AC18" s="71"/>
      <c r="AD18" s="71"/>
      <c r="AE18" s="71"/>
      <c r="AF18" s="73"/>
      <c r="AG18" s="18"/>
      <c r="AH18" s="18"/>
      <c r="AI18" s="18"/>
      <c r="AJ18" s="18"/>
      <c r="AK18" s="18"/>
      <c r="AL18" s="19"/>
      <c r="AM18" s="19"/>
      <c r="AN18" s="19"/>
    </row>
    <row r="19" spans="1:40" x14ac:dyDescent="0.3">
      <c r="A19" s="31" t="s">
        <v>74</v>
      </c>
      <c r="B19" s="31" t="s">
        <v>76</v>
      </c>
      <c r="C19" s="20" t="s">
        <v>65</v>
      </c>
      <c r="D19" s="20" t="s">
        <v>67</v>
      </c>
      <c r="E19" s="20" t="s">
        <v>69</v>
      </c>
      <c r="F19" s="20">
        <v>7</v>
      </c>
      <c r="G19" s="21">
        <v>5</v>
      </c>
      <c r="H19" s="20" t="s">
        <v>63</v>
      </c>
      <c r="I19" s="21" t="s">
        <v>82</v>
      </c>
      <c r="J19" s="20" t="s">
        <v>83</v>
      </c>
      <c r="K19" s="28">
        <v>0</v>
      </c>
      <c r="L19" s="28" t="s">
        <v>84</v>
      </c>
      <c r="M19" s="28">
        <v>4</v>
      </c>
      <c r="N19" s="23" t="s">
        <v>23</v>
      </c>
      <c r="O19" s="23" t="s">
        <v>85</v>
      </c>
      <c r="P19" s="22" t="s">
        <v>86</v>
      </c>
      <c r="Q19" s="23" t="s">
        <v>56</v>
      </c>
      <c r="R19" s="24">
        <v>1</v>
      </c>
      <c r="S19" s="24">
        <v>0</v>
      </c>
      <c r="T19" s="50">
        <v>973278</v>
      </c>
      <c r="U19" s="50">
        <v>26722</v>
      </c>
      <c r="V19" s="45">
        <v>2.6722000000000001</v>
      </c>
      <c r="W19" s="24">
        <v>1</v>
      </c>
      <c r="X19" s="60">
        <v>4</v>
      </c>
      <c r="Y19" s="55">
        <v>207978</v>
      </c>
      <c r="Z19" s="60"/>
      <c r="AA19" s="78"/>
      <c r="AB19" s="71"/>
      <c r="AC19" s="71"/>
      <c r="AD19" s="71"/>
      <c r="AE19" s="71"/>
      <c r="AF19" s="73"/>
      <c r="AG19" s="18"/>
      <c r="AH19" s="18"/>
      <c r="AI19" s="18"/>
      <c r="AJ19" s="18"/>
      <c r="AK19" s="18"/>
      <c r="AL19" s="19"/>
      <c r="AM19" s="19"/>
      <c r="AN19" s="19"/>
    </row>
    <row r="20" spans="1:40" x14ac:dyDescent="0.3">
      <c r="A20" s="31" t="s">
        <v>74</v>
      </c>
      <c r="B20" s="31" t="s">
        <v>76</v>
      </c>
      <c r="C20" s="20" t="s">
        <v>65</v>
      </c>
      <c r="D20" s="20" t="s">
        <v>67</v>
      </c>
      <c r="E20" s="20" t="s">
        <v>69</v>
      </c>
      <c r="F20" s="20">
        <v>7</v>
      </c>
      <c r="G20" s="21">
        <v>5</v>
      </c>
      <c r="H20" s="20" t="s">
        <v>63</v>
      </c>
      <c r="I20" s="21" t="s">
        <v>82</v>
      </c>
      <c r="J20" s="20" t="s">
        <v>83</v>
      </c>
      <c r="K20" s="28">
        <v>0</v>
      </c>
      <c r="L20" s="28" t="s">
        <v>84</v>
      </c>
      <c r="M20" s="28">
        <v>4</v>
      </c>
      <c r="N20" s="23" t="s">
        <v>24</v>
      </c>
      <c r="O20" s="23" t="s">
        <v>85</v>
      </c>
      <c r="P20" s="22" t="s">
        <v>86</v>
      </c>
      <c r="Q20" s="23" t="s">
        <v>56</v>
      </c>
      <c r="R20" s="24">
        <v>0</v>
      </c>
      <c r="S20" s="24">
        <v>0</v>
      </c>
      <c r="T20" s="50">
        <v>966069</v>
      </c>
      <c r="U20" s="50">
        <v>33931</v>
      </c>
      <c r="V20" s="45">
        <v>3.3931000000000004</v>
      </c>
      <c r="W20" s="24">
        <v>0</v>
      </c>
      <c r="X20" s="60">
        <v>0</v>
      </c>
      <c r="Y20" s="55">
        <v>337854</v>
      </c>
      <c r="Z20" s="60"/>
      <c r="AA20" s="78"/>
      <c r="AB20" s="71"/>
      <c r="AC20" s="71"/>
      <c r="AD20" s="71"/>
      <c r="AE20" s="71"/>
      <c r="AF20" s="73"/>
      <c r="AG20" s="18"/>
      <c r="AH20" s="18"/>
      <c r="AI20" s="18"/>
      <c r="AJ20" s="18"/>
      <c r="AK20" s="18"/>
      <c r="AL20" s="19"/>
      <c r="AM20" s="19"/>
      <c r="AN20" s="19"/>
    </row>
    <row r="21" spans="1:40" x14ac:dyDescent="0.3">
      <c r="A21" s="31" t="s">
        <v>74</v>
      </c>
      <c r="B21" s="31" t="s">
        <v>76</v>
      </c>
      <c r="C21" s="20" t="s">
        <v>65</v>
      </c>
      <c r="D21" s="20" t="s">
        <v>67</v>
      </c>
      <c r="E21" s="20" t="s">
        <v>69</v>
      </c>
      <c r="F21" s="20">
        <v>7</v>
      </c>
      <c r="G21" s="21">
        <v>5</v>
      </c>
      <c r="H21" s="20" t="s">
        <v>63</v>
      </c>
      <c r="I21" s="21" t="s">
        <v>82</v>
      </c>
      <c r="J21" s="20" t="s">
        <v>83</v>
      </c>
      <c r="K21" s="28">
        <v>0</v>
      </c>
      <c r="L21" s="28" t="s">
        <v>84</v>
      </c>
      <c r="M21" s="28">
        <v>4</v>
      </c>
      <c r="N21" s="23" t="s">
        <v>25</v>
      </c>
      <c r="O21" s="23" t="s">
        <v>85</v>
      </c>
      <c r="P21" s="22" t="s">
        <v>86</v>
      </c>
      <c r="Q21" s="23" t="s">
        <v>56</v>
      </c>
      <c r="R21" s="24">
        <v>0</v>
      </c>
      <c r="S21" s="24">
        <v>0</v>
      </c>
      <c r="T21" s="50">
        <v>980764</v>
      </c>
      <c r="U21" s="50">
        <v>19236</v>
      </c>
      <c r="V21" s="45">
        <v>1.9236</v>
      </c>
      <c r="W21" s="24">
        <v>0</v>
      </c>
      <c r="X21" s="60">
        <v>2</v>
      </c>
      <c r="Y21" s="55">
        <v>122576</v>
      </c>
      <c r="Z21" s="60"/>
      <c r="AA21" s="78"/>
      <c r="AB21" s="71"/>
      <c r="AC21" s="71"/>
      <c r="AD21" s="71"/>
      <c r="AE21" s="71"/>
      <c r="AF21" s="73"/>
      <c r="AG21" s="18"/>
      <c r="AH21" s="18"/>
      <c r="AI21" s="18"/>
      <c r="AJ21" s="18"/>
      <c r="AK21" s="18"/>
      <c r="AL21" s="19"/>
      <c r="AM21" s="19"/>
      <c r="AN21" s="19"/>
    </row>
    <row r="22" spans="1:40" x14ac:dyDescent="0.3">
      <c r="A22" s="30" t="s">
        <v>74</v>
      </c>
      <c r="B22" s="30" t="s">
        <v>76</v>
      </c>
      <c r="C22" s="12" t="s">
        <v>65</v>
      </c>
      <c r="D22" s="12" t="s">
        <v>67</v>
      </c>
      <c r="E22" s="12" t="s">
        <v>69</v>
      </c>
      <c r="F22" s="12">
        <v>7</v>
      </c>
      <c r="G22" s="13">
        <v>5</v>
      </c>
      <c r="H22" s="12" t="s">
        <v>63</v>
      </c>
      <c r="I22" s="13" t="s">
        <v>82</v>
      </c>
      <c r="J22" s="12" t="s">
        <v>83</v>
      </c>
      <c r="K22" s="25">
        <v>125</v>
      </c>
      <c r="L22" s="25" t="s">
        <v>84</v>
      </c>
      <c r="M22" s="25">
        <v>4</v>
      </c>
      <c r="N22" s="12" t="s">
        <v>26</v>
      </c>
      <c r="O22" s="12" t="s">
        <v>85</v>
      </c>
      <c r="P22" s="13" t="s">
        <v>86</v>
      </c>
      <c r="Q22" s="12" t="s">
        <v>56</v>
      </c>
      <c r="R22" s="14">
        <v>6</v>
      </c>
      <c r="S22" s="14">
        <v>0</v>
      </c>
      <c r="T22" s="49">
        <v>983423</v>
      </c>
      <c r="U22" s="49">
        <v>16577</v>
      </c>
      <c r="V22" s="44">
        <v>1.6577000000000002</v>
      </c>
      <c r="W22" s="14">
        <v>6</v>
      </c>
      <c r="X22" s="59">
        <v>1</v>
      </c>
      <c r="Y22" s="54">
        <v>146371</v>
      </c>
      <c r="Z22" s="59"/>
      <c r="AA22" s="79"/>
      <c r="AB22" s="70">
        <v>125</v>
      </c>
      <c r="AC22" s="70">
        <v>4</v>
      </c>
      <c r="AD22" s="70">
        <f>ROUND(AVERAGE(W22:W26),0)</f>
        <v>3</v>
      </c>
      <c r="AE22" s="70"/>
      <c r="AF22" s="72">
        <f>ROUND(AVERAGE(V22:V26),2)</f>
        <v>1.99</v>
      </c>
      <c r="AG22" s="27"/>
      <c r="AH22" s="27"/>
      <c r="AI22" s="27"/>
      <c r="AJ22" s="27"/>
      <c r="AK22" s="27"/>
      <c r="AL22" s="19"/>
      <c r="AM22" s="19"/>
      <c r="AN22" s="19"/>
    </row>
    <row r="23" spans="1:40" x14ac:dyDescent="0.3">
      <c r="A23" s="30" t="s">
        <v>74</v>
      </c>
      <c r="B23" s="30" t="s">
        <v>76</v>
      </c>
      <c r="C23" s="12" t="s">
        <v>65</v>
      </c>
      <c r="D23" s="12" t="s">
        <v>67</v>
      </c>
      <c r="E23" s="12" t="s">
        <v>69</v>
      </c>
      <c r="F23" s="12">
        <v>7</v>
      </c>
      <c r="G23" s="13">
        <v>5</v>
      </c>
      <c r="H23" s="12" t="s">
        <v>63</v>
      </c>
      <c r="I23" s="13" t="s">
        <v>82</v>
      </c>
      <c r="J23" s="12" t="s">
        <v>83</v>
      </c>
      <c r="K23" s="25">
        <v>125</v>
      </c>
      <c r="L23" s="25" t="s">
        <v>84</v>
      </c>
      <c r="M23" s="25">
        <v>4</v>
      </c>
      <c r="N23" s="12" t="s">
        <v>27</v>
      </c>
      <c r="O23" s="12" t="s">
        <v>85</v>
      </c>
      <c r="P23" s="13" t="s">
        <v>86</v>
      </c>
      <c r="Q23" s="12" t="s">
        <v>56</v>
      </c>
      <c r="R23" s="14">
        <v>2</v>
      </c>
      <c r="S23" s="14">
        <v>0</v>
      </c>
      <c r="T23" s="49">
        <v>975994</v>
      </c>
      <c r="U23" s="49">
        <v>24006</v>
      </c>
      <c r="V23" s="44">
        <v>2.4005999999999998</v>
      </c>
      <c r="W23" s="14">
        <v>2</v>
      </c>
      <c r="X23" s="59">
        <v>0</v>
      </c>
      <c r="Y23" s="54">
        <v>241979</v>
      </c>
      <c r="Z23" s="59"/>
      <c r="AA23" s="79"/>
      <c r="AB23" s="71"/>
      <c r="AC23" s="71"/>
      <c r="AD23" s="71"/>
      <c r="AE23" s="71"/>
      <c r="AF23" s="73"/>
      <c r="AG23" s="27"/>
      <c r="AH23" s="27"/>
      <c r="AI23" s="27"/>
      <c r="AJ23" s="27"/>
      <c r="AK23" s="27"/>
      <c r="AL23" s="19"/>
      <c r="AM23" s="19"/>
      <c r="AN23" s="19"/>
    </row>
    <row r="24" spans="1:40" x14ac:dyDescent="0.3">
      <c r="A24" s="30" t="s">
        <v>74</v>
      </c>
      <c r="B24" s="30" t="s">
        <v>76</v>
      </c>
      <c r="C24" s="12" t="s">
        <v>65</v>
      </c>
      <c r="D24" s="12" t="s">
        <v>67</v>
      </c>
      <c r="E24" s="12" t="s">
        <v>69</v>
      </c>
      <c r="F24" s="12">
        <v>7</v>
      </c>
      <c r="G24" s="13">
        <v>5</v>
      </c>
      <c r="H24" s="12" t="s">
        <v>63</v>
      </c>
      <c r="I24" s="13" t="s">
        <v>82</v>
      </c>
      <c r="J24" s="12" t="s">
        <v>83</v>
      </c>
      <c r="K24" s="25">
        <v>125</v>
      </c>
      <c r="L24" s="25" t="s">
        <v>84</v>
      </c>
      <c r="M24" s="25">
        <v>4</v>
      </c>
      <c r="N24" s="12" t="s">
        <v>28</v>
      </c>
      <c r="O24" s="12" t="s">
        <v>85</v>
      </c>
      <c r="P24" s="13" t="s">
        <v>86</v>
      </c>
      <c r="Q24" s="12" t="s">
        <v>56</v>
      </c>
      <c r="R24" s="14">
        <v>2</v>
      </c>
      <c r="S24" s="14">
        <v>0</v>
      </c>
      <c r="T24" s="49">
        <v>986062</v>
      </c>
      <c r="U24" s="49">
        <v>13938</v>
      </c>
      <c r="V24" s="44">
        <v>1.3938000000000001</v>
      </c>
      <c r="W24" s="14">
        <v>2</v>
      </c>
      <c r="X24" s="59">
        <v>0</v>
      </c>
      <c r="Y24" s="54">
        <v>164794</v>
      </c>
      <c r="Z24" s="59"/>
      <c r="AA24" s="79"/>
      <c r="AB24" s="71"/>
      <c r="AC24" s="71"/>
      <c r="AD24" s="71"/>
      <c r="AE24" s="71"/>
      <c r="AF24" s="73"/>
      <c r="AG24" s="27"/>
      <c r="AH24" s="27"/>
      <c r="AI24" s="27"/>
      <c r="AJ24" s="27"/>
      <c r="AK24" s="27"/>
      <c r="AL24" s="19"/>
      <c r="AM24" s="19"/>
      <c r="AN24" s="19"/>
    </row>
    <row r="25" spans="1:40" x14ac:dyDescent="0.3">
      <c r="A25" s="30" t="s">
        <v>74</v>
      </c>
      <c r="B25" s="30" t="s">
        <v>76</v>
      </c>
      <c r="C25" s="12" t="s">
        <v>65</v>
      </c>
      <c r="D25" s="12" t="s">
        <v>67</v>
      </c>
      <c r="E25" s="12" t="s">
        <v>69</v>
      </c>
      <c r="F25" s="12">
        <v>7</v>
      </c>
      <c r="G25" s="13">
        <v>5</v>
      </c>
      <c r="H25" s="12" t="s">
        <v>63</v>
      </c>
      <c r="I25" s="13" t="s">
        <v>82</v>
      </c>
      <c r="J25" s="12" t="s">
        <v>83</v>
      </c>
      <c r="K25" s="25">
        <v>125</v>
      </c>
      <c r="L25" s="25" t="s">
        <v>84</v>
      </c>
      <c r="M25" s="25">
        <v>4</v>
      </c>
      <c r="N25" s="12" t="s">
        <v>29</v>
      </c>
      <c r="O25" s="12" t="s">
        <v>85</v>
      </c>
      <c r="P25" s="13" t="s">
        <v>86</v>
      </c>
      <c r="Q25" s="12" t="s">
        <v>56</v>
      </c>
      <c r="R25" s="14">
        <v>2</v>
      </c>
      <c r="S25" s="14">
        <v>0</v>
      </c>
      <c r="T25" s="49">
        <v>978237</v>
      </c>
      <c r="U25" s="49">
        <v>21763</v>
      </c>
      <c r="V25" s="44">
        <v>2.1762999999999999</v>
      </c>
      <c r="W25" s="14">
        <v>2</v>
      </c>
      <c r="X25" s="59">
        <v>1</v>
      </c>
      <c r="Y25" s="54">
        <v>260466</v>
      </c>
      <c r="Z25" s="59"/>
      <c r="AA25" s="79"/>
      <c r="AB25" s="71"/>
      <c r="AC25" s="71"/>
      <c r="AD25" s="71"/>
      <c r="AE25" s="71"/>
      <c r="AF25" s="73"/>
      <c r="AG25" s="27"/>
      <c r="AH25" s="27"/>
      <c r="AI25" s="27"/>
      <c r="AJ25" s="27"/>
      <c r="AK25" s="27"/>
      <c r="AL25" s="19"/>
      <c r="AM25" s="19"/>
      <c r="AN25" s="19"/>
    </row>
    <row r="26" spans="1:40" x14ac:dyDescent="0.3">
      <c r="A26" s="30" t="s">
        <v>74</v>
      </c>
      <c r="B26" s="30" t="s">
        <v>76</v>
      </c>
      <c r="C26" s="12" t="s">
        <v>65</v>
      </c>
      <c r="D26" s="12" t="s">
        <v>67</v>
      </c>
      <c r="E26" s="12" t="s">
        <v>69</v>
      </c>
      <c r="F26" s="12">
        <v>7</v>
      </c>
      <c r="G26" s="13">
        <v>5</v>
      </c>
      <c r="H26" s="12" t="s">
        <v>63</v>
      </c>
      <c r="I26" s="13" t="s">
        <v>82</v>
      </c>
      <c r="J26" s="12" t="s">
        <v>83</v>
      </c>
      <c r="K26" s="25">
        <v>125</v>
      </c>
      <c r="L26" s="25" t="s">
        <v>84</v>
      </c>
      <c r="M26" s="25">
        <v>4</v>
      </c>
      <c r="N26" s="12" t="s">
        <v>30</v>
      </c>
      <c r="O26" s="12" t="s">
        <v>85</v>
      </c>
      <c r="P26" s="13" t="s">
        <v>86</v>
      </c>
      <c r="Q26" s="12" t="s">
        <v>56</v>
      </c>
      <c r="R26" s="14">
        <v>0</v>
      </c>
      <c r="S26" s="14">
        <v>1</v>
      </c>
      <c r="T26" s="49">
        <v>976987</v>
      </c>
      <c r="U26" s="49">
        <v>23013</v>
      </c>
      <c r="V26" s="44">
        <v>2.3012999999999999</v>
      </c>
      <c r="W26" s="14">
        <v>1</v>
      </c>
      <c r="X26" s="59">
        <v>1</v>
      </c>
      <c r="Y26" s="54">
        <v>246984</v>
      </c>
      <c r="Z26" s="59"/>
      <c r="AA26" s="79"/>
      <c r="AB26" s="71"/>
      <c r="AC26" s="71"/>
      <c r="AD26" s="71"/>
      <c r="AE26" s="71"/>
      <c r="AF26" s="73"/>
      <c r="AG26" s="27"/>
      <c r="AH26" s="27"/>
      <c r="AI26" s="27"/>
      <c r="AJ26" s="27"/>
      <c r="AK26" s="27"/>
      <c r="AL26" s="19"/>
      <c r="AM26" s="19"/>
      <c r="AN26" s="19"/>
    </row>
    <row r="27" spans="1:40" x14ac:dyDescent="0.3">
      <c r="A27" s="31" t="s">
        <v>74</v>
      </c>
      <c r="B27" s="31" t="s">
        <v>76</v>
      </c>
      <c r="C27" s="20" t="s">
        <v>65</v>
      </c>
      <c r="D27" s="20" t="s">
        <v>67</v>
      </c>
      <c r="E27" s="20" t="s">
        <v>69</v>
      </c>
      <c r="F27" s="20">
        <v>7</v>
      </c>
      <c r="G27" s="21">
        <v>5</v>
      </c>
      <c r="H27" s="20" t="s">
        <v>63</v>
      </c>
      <c r="I27" s="21" t="s">
        <v>82</v>
      </c>
      <c r="J27" s="20" t="s">
        <v>83</v>
      </c>
      <c r="K27" s="28">
        <v>250</v>
      </c>
      <c r="L27" s="28" t="s">
        <v>84</v>
      </c>
      <c r="M27" s="28">
        <v>4</v>
      </c>
      <c r="N27" s="23" t="s">
        <v>31</v>
      </c>
      <c r="O27" s="23" t="s">
        <v>85</v>
      </c>
      <c r="P27" s="22" t="s">
        <v>86</v>
      </c>
      <c r="Q27" s="23" t="s">
        <v>56</v>
      </c>
      <c r="R27" s="24">
        <v>1</v>
      </c>
      <c r="S27" s="24">
        <v>0</v>
      </c>
      <c r="T27" s="50">
        <v>980266</v>
      </c>
      <c r="U27" s="50">
        <v>19734</v>
      </c>
      <c r="V27" s="45">
        <v>1.9734000000000003</v>
      </c>
      <c r="W27" s="24">
        <v>1</v>
      </c>
      <c r="X27" s="60">
        <v>1</v>
      </c>
      <c r="Y27" s="55">
        <v>168952</v>
      </c>
      <c r="Z27" s="60"/>
      <c r="AA27" s="79"/>
      <c r="AB27" s="70">
        <v>250</v>
      </c>
      <c r="AC27" s="70">
        <v>4</v>
      </c>
      <c r="AD27" s="70">
        <f>ROUND(AVERAGE(W27:W31),0)</f>
        <v>2</v>
      </c>
      <c r="AE27" s="70"/>
      <c r="AF27" s="72">
        <f>ROUND(AVERAGE(V27:V31),2)</f>
        <v>2.02</v>
      </c>
      <c r="AG27" s="27"/>
      <c r="AH27" s="27"/>
      <c r="AI27" s="27"/>
      <c r="AJ27" s="27"/>
      <c r="AK27" s="27"/>
      <c r="AL27" s="19"/>
      <c r="AM27" s="19"/>
      <c r="AN27" s="19"/>
    </row>
    <row r="28" spans="1:40" x14ac:dyDescent="0.3">
      <c r="A28" s="31" t="s">
        <v>74</v>
      </c>
      <c r="B28" s="31" t="s">
        <v>76</v>
      </c>
      <c r="C28" s="20" t="s">
        <v>65</v>
      </c>
      <c r="D28" s="20" t="s">
        <v>67</v>
      </c>
      <c r="E28" s="20" t="s">
        <v>69</v>
      </c>
      <c r="F28" s="20">
        <v>7</v>
      </c>
      <c r="G28" s="21">
        <v>5</v>
      </c>
      <c r="H28" s="20" t="s">
        <v>63</v>
      </c>
      <c r="I28" s="21" t="s">
        <v>82</v>
      </c>
      <c r="J28" s="20" t="s">
        <v>83</v>
      </c>
      <c r="K28" s="28">
        <v>250</v>
      </c>
      <c r="L28" s="28" t="s">
        <v>84</v>
      </c>
      <c r="M28" s="28">
        <v>4</v>
      </c>
      <c r="N28" s="23" t="s">
        <v>32</v>
      </c>
      <c r="O28" s="23" t="s">
        <v>85</v>
      </c>
      <c r="P28" s="22" t="s">
        <v>86</v>
      </c>
      <c r="Q28" s="23" t="s">
        <v>56</v>
      </c>
      <c r="R28" s="24">
        <v>2</v>
      </c>
      <c r="S28" s="24">
        <v>0</v>
      </c>
      <c r="T28" s="50">
        <v>981561</v>
      </c>
      <c r="U28" s="50">
        <v>18439</v>
      </c>
      <c r="V28" s="45">
        <v>1.8439000000000001</v>
      </c>
      <c r="W28" s="24">
        <v>2</v>
      </c>
      <c r="X28" s="60">
        <v>1</v>
      </c>
      <c r="Y28" s="55">
        <v>156691</v>
      </c>
      <c r="Z28" s="60"/>
      <c r="AA28" s="79"/>
      <c r="AB28" s="71"/>
      <c r="AC28" s="71"/>
      <c r="AD28" s="71"/>
      <c r="AE28" s="71"/>
      <c r="AF28" s="73"/>
      <c r="AG28" s="27"/>
      <c r="AH28" s="27"/>
      <c r="AI28" s="27"/>
      <c r="AJ28" s="27"/>
      <c r="AK28" s="27"/>
      <c r="AL28" s="19"/>
      <c r="AM28" s="19"/>
      <c r="AN28" s="19"/>
    </row>
    <row r="29" spans="1:40" x14ac:dyDescent="0.3">
      <c r="A29" s="31" t="s">
        <v>74</v>
      </c>
      <c r="B29" s="31" t="s">
        <v>76</v>
      </c>
      <c r="C29" s="20" t="s">
        <v>65</v>
      </c>
      <c r="D29" s="20" t="s">
        <v>67</v>
      </c>
      <c r="E29" s="20" t="s">
        <v>69</v>
      </c>
      <c r="F29" s="20">
        <v>7</v>
      </c>
      <c r="G29" s="21">
        <v>5</v>
      </c>
      <c r="H29" s="20" t="s">
        <v>63</v>
      </c>
      <c r="I29" s="21" t="s">
        <v>82</v>
      </c>
      <c r="J29" s="20" t="s">
        <v>83</v>
      </c>
      <c r="K29" s="28">
        <v>250</v>
      </c>
      <c r="L29" s="28" t="s">
        <v>84</v>
      </c>
      <c r="M29" s="28">
        <v>4</v>
      </c>
      <c r="N29" s="23" t="s">
        <v>33</v>
      </c>
      <c r="O29" s="23" t="s">
        <v>85</v>
      </c>
      <c r="P29" s="22" t="s">
        <v>86</v>
      </c>
      <c r="Q29" s="23" t="s">
        <v>56</v>
      </c>
      <c r="R29" s="24">
        <v>0</v>
      </c>
      <c r="S29" s="24">
        <v>1</v>
      </c>
      <c r="T29" s="50">
        <v>982633</v>
      </c>
      <c r="U29" s="50">
        <v>17367</v>
      </c>
      <c r="V29" s="45">
        <v>1.7367000000000001</v>
      </c>
      <c r="W29" s="24">
        <v>1</v>
      </c>
      <c r="X29" s="60">
        <v>0</v>
      </c>
      <c r="Y29" s="55">
        <v>228679</v>
      </c>
      <c r="Z29" s="60"/>
      <c r="AA29" s="79"/>
      <c r="AB29" s="71"/>
      <c r="AC29" s="71"/>
      <c r="AD29" s="71"/>
      <c r="AE29" s="71"/>
      <c r="AF29" s="73"/>
      <c r="AG29" s="27"/>
      <c r="AH29" s="27"/>
      <c r="AI29" s="27"/>
      <c r="AJ29" s="27"/>
      <c r="AK29" s="27"/>
      <c r="AL29" s="19"/>
      <c r="AM29" s="19"/>
      <c r="AN29" s="19"/>
    </row>
    <row r="30" spans="1:40" x14ac:dyDescent="0.3">
      <c r="A30" s="31" t="s">
        <v>74</v>
      </c>
      <c r="B30" s="31" t="s">
        <v>76</v>
      </c>
      <c r="C30" s="20" t="s">
        <v>65</v>
      </c>
      <c r="D30" s="20" t="s">
        <v>67</v>
      </c>
      <c r="E30" s="20" t="s">
        <v>69</v>
      </c>
      <c r="F30" s="20">
        <v>7</v>
      </c>
      <c r="G30" s="21">
        <v>5</v>
      </c>
      <c r="H30" s="20" t="s">
        <v>63</v>
      </c>
      <c r="I30" s="21" t="s">
        <v>82</v>
      </c>
      <c r="J30" s="20" t="s">
        <v>83</v>
      </c>
      <c r="K30" s="28">
        <v>250</v>
      </c>
      <c r="L30" s="28" t="s">
        <v>84</v>
      </c>
      <c r="M30" s="28">
        <v>4</v>
      </c>
      <c r="N30" s="23" t="s">
        <v>34</v>
      </c>
      <c r="O30" s="23" t="s">
        <v>85</v>
      </c>
      <c r="P30" s="22" t="s">
        <v>86</v>
      </c>
      <c r="Q30" s="23" t="s">
        <v>56</v>
      </c>
      <c r="R30" s="24">
        <v>3</v>
      </c>
      <c r="S30" s="24">
        <v>0</v>
      </c>
      <c r="T30" s="50">
        <v>978958</v>
      </c>
      <c r="U30" s="50">
        <v>21042</v>
      </c>
      <c r="V30" s="45">
        <v>2.1042000000000001</v>
      </c>
      <c r="W30" s="24">
        <v>3</v>
      </c>
      <c r="X30" s="60">
        <v>1</v>
      </c>
      <c r="Y30" s="55">
        <v>290862</v>
      </c>
      <c r="Z30" s="60"/>
      <c r="AA30" s="79"/>
      <c r="AB30" s="71"/>
      <c r="AC30" s="71"/>
      <c r="AD30" s="71"/>
      <c r="AE30" s="71"/>
      <c r="AF30" s="73"/>
      <c r="AG30" s="27"/>
      <c r="AH30" s="27"/>
      <c r="AI30" s="27"/>
      <c r="AJ30" s="27"/>
      <c r="AK30" s="27"/>
      <c r="AL30" s="19"/>
      <c r="AM30" s="19"/>
      <c r="AN30" s="19"/>
    </row>
    <row r="31" spans="1:40" x14ac:dyDescent="0.3">
      <c r="A31" s="31" t="s">
        <v>74</v>
      </c>
      <c r="B31" s="31" t="s">
        <v>76</v>
      </c>
      <c r="C31" s="20" t="s">
        <v>65</v>
      </c>
      <c r="D31" s="20" t="s">
        <v>67</v>
      </c>
      <c r="E31" s="20" t="s">
        <v>69</v>
      </c>
      <c r="F31" s="20">
        <v>7</v>
      </c>
      <c r="G31" s="21">
        <v>5</v>
      </c>
      <c r="H31" s="20" t="s">
        <v>63</v>
      </c>
      <c r="I31" s="21" t="s">
        <v>82</v>
      </c>
      <c r="J31" s="20" t="s">
        <v>83</v>
      </c>
      <c r="K31" s="28">
        <v>250</v>
      </c>
      <c r="L31" s="28" t="s">
        <v>84</v>
      </c>
      <c r="M31" s="28">
        <v>4</v>
      </c>
      <c r="N31" s="23" t="s">
        <v>35</v>
      </c>
      <c r="O31" s="23" t="s">
        <v>85</v>
      </c>
      <c r="P31" s="22" t="s">
        <v>86</v>
      </c>
      <c r="Q31" s="23" t="s">
        <v>56</v>
      </c>
      <c r="R31" s="24">
        <v>2</v>
      </c>
      <c r="S31" s="24">
        <v>0</v>
      </c>
      <c r="T31" s="50">
        <v>975819</v>
      </c>
      <c r="U31" s="50">
        <v>24181</v>
      </c>
      <c r="V31" s="45">
        <v>2.4180999999999999</v>
      </c>
      <c r="W31" s="24">
        <v>2</v>
      </c>
      <c r="X31" s="60">
        <v>0</v>
      </c>
      <c r="Y31" s="55">
        <v>255426</v>
      </c>
      <c r="Z31" s="60"/>
      <c r="AA31" s="80"/>
      <c r="AB31" s="71"/>
      <c r="AC31" s="71"/>
      <c r="AD31" s="71"/>
      <c r="AE31" s="71"/>
      <c r="AF31" s="73"/>
      <c r="AG31" s="27"/>
      <c r="AH31" s="27"/>
      <c r="AI31" s="27"/>
      <c r="AJ31" s="27"/>
      <c r="AK31" s="27"/>
      <c r="AL31" s="19"/>
      <c r="AM31" s="19"/>
      <c r="AN31" s="19"/>
    </row>
    <row r="32" spans="1:40" x14ac:dyDescent="0.3">
      <c r="A32" s="30" t="s">
        <v>74</v>
      </c>
      <c r="B32" s="30" t="s">
        <v>76</v>
      </c>
      <c r="C32" s="12" t="s">
        <v>65</v>
      </c>
      <c r="D32" s="12" t="s">
        <v>67</v>
      </c>
      <c r="E32" s="12" t="s">
        <v>69</v>
      </c>
      <c r="F32" s="12">
        <v>7</v>
      </c>
      <c r="G32" s="13">
        <v>5</v>
      </c>
      <c r="H32" s="12" t="s">
        <v>63</v>
      </c>
      <c r="I32" s="13" t="s">
        <v>82</v>
      </c>
      <c r="J32" s="12" t="s">
        <v>83</v>
      </c>
      <c r="K32" s="25">
        <v>0</v>
      </c>
      <c r="L32" s="25" t="s">
        <v>84</v>
      </c>
      <c r="M32" s="25">
        <v>15</v>
      </c>
      <c r="N32" s="12" t="s">
        <v>21</v>
      </c>
      <c r="O32" s="12" t="s">
        <v>85</v>
      </c>
      <c r="P32" s="13" t="s">
        <v>86</v>
      </c>
      <c r="Q32" s="12" t="s">
        <v>56</v>
      </c>
      <c r="R32" s="14">
        <v>1</v>
      </c>
      <c r="S32" s="14">
        <v>1</v>
      </c>
      <c r="T32" s="49">
        <v>959540</v>
      </c>
      <c r="U32" s="49">
        <v>40460</v>
      </c>
      <c r="V32" s="44">
        <v>4.0460000000000003</v>
      </c>
      <c r="W32" s="14">
        <v>2</v>
      </c>
      <c r="X32" s="59">
        <v>0</v>
      </c>
      <c r="Y32" s="54">
        <v>721644</v>
      </c>
      <c r="Z32" s="59">
        <v>0</v>
      </c>
      <c r="AA32" s="26"/>
      <c r="AB32" s="70">
        <v>0</v>
      </c>
      <c r="AC32" s="70">
        <v>15</v>
      </c>
      <c r="AD32" s="70">
        <f>ROUND(AVERAGE(W32:W36),0)</f>
        <v>1</v>
      </c>
      <c r="AE32" s="70">
        <f>ROUND(AVERAGE(Z32:Z36),0)</f>
        <v>3</v>
      </c>
      <c r="AF32" s="72">
        <f>ROUND(AVERAGE(V32:V36),2)</f>
        <v>4.07</v>
      </c>
      <c r="AG32" s="27"/>
      <c r="AH32" s="27"/>
      <c r="AI32" s="27"/>
      <c r="AJ32" s="27"/>
      <c r="AK32" s="27"/>
      <c r="AL32" s="19"/>
      <c r="AM32" s="19"/>
      <c r="AN32" s="19"/>
    </row>
    <row r="33" spans="1:40" x14ac:dyDescent="0.3">
      <c r="A33" s="30" t="s">
        <v>74</v>
      </c>
      <c r="B33" s="30" t="s">
        <v>76</v>
      </c>
      <c r="C33" s="12" t="s">
        <v>65</v>
      </c>
      <c r="D33" s="12" t="s">
        <v>67</v>
      </c>
      <c r="E33" s="12" t="s">
        <v>69</v>
      </c>
      <c r="F33" s="12">
        <v>7</v>
      </c>
      <c r="G33" s="13">
        <v>5</v>
      </c>
      <c r="H33" s="12" t="s">
        <v>63</v>
      </c>
      <c r="I33" s="13" t="s">
        <v>82</v>
      </c>
      <c r="J33" s="12" t="s">
        <v>83</v>
      </c>
      <c r="K33" s="25">
        <v>0</v>
      </c>
      <c r="L33" s="25" t="s">
        <v>84</v>
      </c>
      <c r="M33" s="25">
        <v>15</v>
      </c>
      <c r="N33" s="12" t="s">
        <v>22</v>
      </c>
      <c r="O33" s="12" t="s">
        <v>85</v>
      </c>
      <c r="P33" s="13" t="s">
        <v>86</v>
      </c>
      <c r="Q33" s="12" t="s">
        <v>56</v>
      </c>
      <c r="R33" s="14">
        <v>2</v>
      </c>
      <c r="S33" s="14">
        <v>0</v>
      </c>
      <c r="T33" s="49">
        <v>962212</v>
      </c>
      <c r="U33" s="49">
        <v>37788</v>
      </c>
      <c r="V33" s="44">
        <v>3.7788000000000004</v>
      </c>
      <c r="W33" s="14">
        <v>2</v>
      </c>
      <c r="X33" s="59">
        <v>1</v>
      </c>
      <c r="Y33" s="54">
        <v>424047</v>
      </c>
      <c r="Z33" s="59">
        <v>2.3582235973286041</v>
      </c>
      <c r="AA33" s="26"/>
      <c r="AB33" s="71"/>
      <c r="AC33" s="71"/>
      <c r="AD33" s="71"/>
      <c r="AE33" s="71"/>
      <c r="AF33" s="73"/>
      <c r="AG33" s="27"/>
      <c r="AH33" s="27"/>
      <c r="AI33" s="27"/>
      <c r="AJ33" s="27"/>
      <c r="AK33" s="27"/>
      <c r="AL33" s="19"/>
      <c r="AM33" s="19"/>
      <c r="AN33" s="19"/>
    </row>
    <row r="34" spans="1:40" x14ac:dyDescent="0.3">
      <c r="A34" s="30" t="s">
        <v>74</v>
      </c>
      <c r="B34" s="30" t="s">
        <v>76</v>
      </c>
      <c r="C34" s="12" t="s">
        <v>65</v>
      </c>
      <c r="D34" s="12" t="s">
        <v>67</v>
      </c>
      <c r="E34" s="12" t="s">
        <v>69</v>
      </c>
      <c r="F34" s="12">
        <v>7</v>
      </c>
      <c r="G34" s="13">
        <v>5</v>
      </c>
      <c r="H34" s="12" t="s">
        <v>63</v>
      </c>
      <c r="I34" s="13" t="s">
        <v>82</v>
      </c>
      <c r="J34" s="12" t="s">
        <v>83</v>
      </c>
      <c r="K34" s="25">
        <v>0</v>
      </c>
      <c r="L34" s="25" t="s">
        <v>84</v>
      </c>
      <c r="M34" s="25">
        <v>15</v>
      </c>
      <c r="N34" s="12" t="s">
        <v>23</v>
      </c>
      <c r="O34" s="12" t="s">
        <v>85</v>
      </c>
      <c r="P34" s="13" t="s">
        <v>86</v>
      </c>
      <c r="Q34" s="12" t="s">
        <v>56</v>
      </c>
      <c r="R34" s="14">
        <v>1</v>
      </c>
      <c r="S34" s="14">
        <v>1</v>
      </c>
      <c r="T34" s="49">
        <v>960692</v>
      </c>
      <c r="U34" s="49">
        <v>39308</v>
      </c>
      <c r="V34" s="44">
        <v>3.9308000000000001</v>
      </c>
      <c r="W34" s="14">
        <v>2</v>
      </c>
      <c r="X34" s="59">
        <v>3</v>
      </c>
      <c r="Y34" s="54">
        <v>668479</v>
      </c>
      <c r="Z34" s="59">
        <v>4.4877797756708482</v>
      </c>
      <c r="AA34" s="26"/>
      <c r="AB34" s="71"/>
      <c r="AC34" s="71"/>
      <c r="AD34" s="71"/>
      <c r="AE34" s="71"/>
      <c r="AF34" s="73"/>
      <c r="AG34" s="27"/>
      <c r="AH34" s="27"/>
      <c r="AI34" s="27"/>
      <c r="AJ34" s="27"/>
      <c r="AK34" s="27"/>
      <c r="AL34" s="19"/>
      <c r="AM34" s="19"/>
      <c r="AN34" s="19"/>
    </row>
    <row r="35" spans="1:40" x14ac:dyDescent="0.3">
      <c r="A35" s="30" t="s">
        <v>74</v>
      </c>
      <c r="B35" s="30" t="s">
        <v>76</v>
      </c>
      <c r="C35" s="12" t="s">
        <v>65</v>
      </c>
      <c r="D35" s="12" t="s">
        <v>67</v>
      </c>
      <c r="E35" s="12" t="s">
        <v>69</v>
      </c>
      <c r="F35" s="12">
        <v>7</v>
      </c>
      <c r="G35" s="13">
        <v>5</v>
      </c>
      <c r="H35" s="12" t="s">
        <v>63</v>
      </c>
      <c r="I35" s="13" t="s">
        <v>82</v>
      </c>
      <c r="J35" s="12" t="s">
        <v>83</v>
      </c>
      <c r="K35" s="25">
        <v>0</v>
      </c>
      <c r="L35" s="25" t="s">
        <v>84</v>
      </c>
      <c r="M35" s="25">
        <v>15</v>
      </c>
      <c r="N35" s="12" t="s">
        <v>24</v>
      </c>
      <c r="O35" s="12" t="s">
        <v>85</v>
      </c>
      <c r="P35" s="13" t="s">
        <v>86</v>
      </c>
      <c r="Q35" s="12" t="s">
        <v>56</v>
      </c>
      <c r="R35" s="14">
        <v>0</v>
      </c>
      <c r="S35" s="14">
        <v>1</v>
      </c>
      <c r="T35" s="49">
        <v>957449</v>
      </c>
      <c r="U35" s="49">
        <v>42551</v>
      </c>
      <c r="V35" s="44">
        <v>4.2550999999999997</v>
      </c>
      <c r="W35" s="14">
        <v>1</v>
      </c>
      <c r="X35" s="59">
        <v>3</v>
      </c>
      <c r="Y35" s="54">
        <v>760309</v>
      </c>
      <c r="Z35" s="59">
        <v>3.9457485874220057</v>
      </c>
      <c r="AA35" s="32"/>
      <c r="AB35" s="71"/>
      <c r="AC35" s="71"/>
      <c r="AD35" s="71"/>
      <c r="AE35" s="71"/>
      <c r="AF35" s="73"/>
      <c r="AG35" s="27"/>
      <c r="AH35" s="27"/>
      <c r="AI35" s="27"/>
      <c r="AJ35" s="27"/>
      <c r="AK35" s="27"/>
      <c r="AL35" s="19"/>
      <c r="AM35" s="19"/>
      <c r="AN35" s="19"/>
    </row>
    <row r="36" spans="1:40" x14ac:dyDescent="0.3">
      <c r="A36" s="30" t="s">
        <v>74</v>
      </c>
      <c r="B36" s="30" t="s">
        <v>76</v>
      </c>
      <c r="C36" s="12" t="s">
        <v>65</v>
      </c>
      <c r="D36" s="12" t="s">
        <v>67</v>
      </c>
      <c r="E36" s="12" t="s">
        <v>69</v>
      </c>
      <c r="F36" s="12">
        <v>7</v>
      </c>
      <c r="G36" s="13">
        <v>5</v>
      </c>
      <c r="H36" s="12" t="s">
        <v>63</v>
      </c>
      <c r="I36" s="13" t="s">
        <v>82</v>
      </c>
      <c r="J36" s="12" t="s">
        <v>83</v>
      </c>
      <c r="K36" s="25">
        <v>0</v>
      </c>
      <c r="L36" s="25" t="s">
        <v>84</v>
      </c>
      <c r="M36" s="25">
        <v>15</v>
      </c>
      <c r="N36" s="12" t="s">
        <v>25</v>
      </c>
      <c r="O36" s="12" t="s">
        <v>85</v>
      </c>
      <c r="P36" s="13" t="s">
        <v>86</v>
      </c>
      <c r="Q36" s="12" t="s">
        <v>56</v>
      </c>
      <c r="R36" s="14">
        <v>0</v>
      </c>
      <c r="S36" s="14">
        <v>0</v>
      </c>
      <c r="T36" s="49">
        <v>956671</v>
      </c>
      <c r="U36" s="49">
        <v>43329</v>
      </c>
      <c r="V36" s="44">
        <v>4.3328999999999995</v>
      </c>
      <c r="W36" s="14">
        <v>0</v>
      </c>
      <c r="X36" s="59">
        <v>2</v>
      </c>
      <c r="Y36" s="54">
        <v>718648</v>
      </c>
      <c r="Z36" s="59">
        <v>2.7829958950810547</v>
      </c>
      <c r="AA36" s="26"/>
      <c r="AB36" s="71"/>
      <c r="AC36" s="71"/>
      <c r="AD36" s="71"/>
      <c r="AE36" s="71"/>
      <c r="AF36" s="73"/>
      <c r="AG36" s="27"/>
      <c r="AH36" s="27"/>
      <c r="AI36" s="27"/>
      <c r="AJ36" s="27"/>
      <c r="AK36" s="27"/>
      <c r="AL36" s="19"/>
      <c r="AM36" s="19"/>
      <c r="AN36" s="19"/>
    </row>
    <row r="37" spans="1:40" x14ac:dyDescent="0.3">
      <c r="A37" s="31" t="s">
        <v>74</v>
      </c>
      <c r="B37" s="31" t="s">
        <v>76</v>
      </c>
      <c r="C37" s="20" t="s">
        <v>65</v>
      </c>
      <c r="D37" s="20" t="s">
        <v>67</v>
      </c>
      <c r="E37" s="20" t="s">
        <v>69</v>
      </c>
      <c r="F37" s="20">
        <v>7</v>
      </c>
      <c r="G37" s="21">
        <v>5</v>
      </c>
      <c r="H37" s="20" t="s">
        <v>63</v>
      </c>
      <c r="I37" s="21" t="s">
        <v>82</v>
      </c>
      <c r="J37" s="20" t="s">
        <v>83</v>
      </c>
      <c r="K37" s="28">
        <v>125</v>
      </c>
      <c r="L37" s="28" t="s">
        <v>84</v>
      </c>
      <c r="M37" s="28">
        <v>15</v>
      </c>
      <c r="N37" s="23" t="s">
        <v>26</v>
      </c>
      <c r="O37" s="23" t="s">
        <v>85</v>
      </c>
      <c r="P37" s="22" t="s">
        <v>86</v>
      </c>
      <c r="Q37" s="23" t="s">
        <v>56</v>
      </c>
      <c r="R37" s="24">
        <v>6</v>
      </c>
      <c r="S37" s="24">
        <v>1</v>
      </c>
      <c r="T37" s="50">
        <v>950484</v>
      </c>
      <c r="U37" s="50">
        <v>49516</v>
      </c>
      <c r="V37" s="45">
        <v>4.9516</v>
      </c>
      <c r="W37" s="24">
        <v>7</v>
      </c>
      <c r="X37" s="60">
        <v>3</v>
      </c>
      <c r="Y37" s="55">
        <v>842291</v>
      </c>
      <c r="Z37" s="60">
        <v>3.5617017335989569</v>
      </c>
      <c r="AA37" s="29"/>
      <c r="AB37" s="70">
        <v>125</v>
      </c>
      <c r="AC37" s="70">
        <v>15</v>
      </c>
      <c r="AD37" s="70">
        <f>ROUND(AVERAGE(W37:W41),0)</f>
        <v>6</v>
      </c>
      <c r="AE37" s="70">
        <f>ROUND(AVERAGE(Z37:Z41),0)</f>
        <v>7</v>
      </c>
      <c r="AF37" s="72">
        <f>ROUND(AVERAGE(V37:V41),2)</f>
        <v>4.8899999999999997</v>
      </c>
      <c r="AG37" s="27"/>
      <c r="AH37" s="27"/>
      <c r="AI37" s="27"/>
      <c r="AJ37" s="27"/>
      <c r="AK37" s="27"/>
      <c r="AL37" s="19"/>
      <c r="AM37" s="19"/>
      <c r="AN37" s="19"/>
    </row>
    <row r="38" spans="1:40" x14ac:dyDescent="0.3">
      <c r="A38" s="31" t="s">
        <v>74</v>
      </c>
      <c r="B38" s="31" t="s">
        <v>76</v>
      </c>
      <c r="C38" s="20" t="s">
        <v>65</v>
      </c>
      <c r="D38" s="20" t="s">
        <v>67</v>
      </c>
      <c r="E38" s="20" t="s">
        <v>69</v>
      </c>
      <c r="F38" s="20">
        <v>7</v>
      </c>
      <c r="G38" s="21">
        <v>5</v>
      </c>
      <c r="H38" s="20" t="s">
        <v>63</v>
      </c>
      <c r="I38" s="21" t="s">
        <v>82</v>
      </c>
      <c r="J38" s="20" t="s">
        <v>83</v>
      </c>
      <c r="K38" s="28">
        <v>125</v>
      </c>
      <c r="L38" s="28" t="s">
        <v>84</v>
      </c>
      <c r="M38" s="28">
        <v>15</v>
      </c>
      <c r="N38" s="23" t="s">
        <v>27</v>
      </c>
      <c r="O38" s="23" t="s">
        <v>85</v>
      </c>
      <c r="P38" s="22" t="s">
        <v>86</v>
      </c>
      <c r="Q38" s="23" t="s">
        <v>56</v>
      </c>
      <c r="R38" s="24">
        <v>5</v>
      </c>
      <c r="S38" s="24">
        <v>1</v>
      </c>
      <c r="T38" s="50">
        <v>946883</v>
      </c>
      <c r="U38" s="50">
        <v>53117</v>
      </c>
      <c r="V38" s="45">
        <v>5.3117000000000001</v>
      </c>
      <c r="W38" s="24">
        <v>6</v>
      </c>
      <c r="X38" s="60">
        <v>5</v>
      </c>
      <c r="Y38" s="55">
        <v>884134</v>
      </c>
      <c r="Z38" s="60">
        <v>5.6552193716146446</v>
      </c>
      <c r="AA38" s="29"/>
      <c r="AB38" s="71"/>
      <c r="AC38" s="71"/>
      <c r="AD38" s="71"/>
      <c r="AE38" s="71"/>
      <c r="AF38" s="73"/>
      <c r="AG38" s="27"/>
      <c r="AH38" s="27"/>
      <c r="AI38" s="27"/>
      <c r="AJ38" s="27"/>
      <c r="AK38" s="27"/>
      <c r="AL38" s="19"/>
      <c r="AM38" s="19"/>
      <c r="AN38" s="19"/>
    </row>
    <row r="39" spans="1:40" x14ac:dyDescent="0.3">
      <c r="A39" s="31" t="s">
        <v>74</v>
      </c>
      <c r="B39" s="31" t="s">
        <v>76</v>
      </c>
      <c r="C39" s="20" t="s">
        <v>65</v>
      </c>
      <c r="D39" s="20" t="s">
        <v>67</v>
      </c>
      <c r="E39" s="20" t="s">
        <v>69</v>
      </c>
      <c r="F39" s="20">
        <v>7</v>
      </c>
      <c r="G39" s="21">
        <v>5</v>
      </c>
      <c r="H39" s="20" t="s">
        <v>63</v>
      </c>
      <c r="I39" s="21" t="s">
        <v>82</v>
      </c>
      <c r="J39" s="20" t="s">
        <v>83</v>
      </c>
      <c r="K39" s="28">
        <v>125</v>
      </c>
      <c r="L39" s="28" t="s">
        <v>84</v>
      </c>
      <c r="M39" s="28">
        <v>15</v>
      </c>
      <c r="N39" s="23" t="s">
        <v>28</v>
      </c>
      <c r="O39" s="23" t="s">
        <v>85</v>
      </c>
      <c r="P39" s="22" t="s">
        <v>86</v>
      </c>
      <c r="Q39" s="23" t="s">
        <v>56</v>
      </c>
      <c r="R39" s="24">
        <v>6</v>
      </c>
      <c r="S39" s="24">
        <v>0</v>
      </c>
      <c r="T39" s="50">
        <v>959244</v>
      </c>
      <c r="U39" s="50">
        <v>40756</v>
      </c>
      <c r="V39" s="45">
        <v>4.0755999999999997</v>
      </c>
      <c r="W39" s="24">
        <v>6</v>
      </c>
      <c r="X39" s="60">
        <v>9</v>
      </c>
      <c r="Y39" s="55">
        <v>716704</v>
      </c>
      <c r="Z39" s="60">
        <v>12.55732768904708</v>
      </c>
      <c r="AA39" s="29"/>
      <c r="AB39" s="71"/>
      <c r="AC39" s="71"/>
      <c r="AD39" s="71"/>
      <c r="AE39" s="71"/>
      <c r="AF39" s="73"/>
      <c r="AG39" s="27"/>
      <c r="AH39" s="27"/>
      <c r="AI39" s="27"/>
      <c r="AJ39" s="27"/>
      <c r="AK39" s="27"/>
      <c r="AL39" s="19"/>
      <c r="AM39" s="19"/>
      <c r="AN39" s="19"/>
    </row>
    <row r="40" spans="1:40" x14ac:dyDescent="0.3">
      <c r="A40" s="31" t="s">
        <v>74</v>
      </c>
      <c r="B40" s="31" t="s">
        <v>76</v>
      </c>
      <c r="C40" s="20" t="s">
        <v>65</v>
      </c>
      <c r="D40" s="20" t="s">
        <v>67</v>
      </c>
      <c r="E40" s="20" t="s">
        <v>69</v>
      </c>
      <c r="F40" s="20">
        <v>7</v>
      </c>
      <c r="G40" s="21">
        <v>5</v>
      </c>
      <c r="H40" s="20" t="s">
        <v>63</v>
      </c>
      <c r="I40" s="21" t="s">
        <v>82</v>
      </c>
      <c r="J40" s="20" t="s">
        <v>83</v>
      </c>
      <c r="K40" s="28">
        <v>125</v>
      </c>
      <c r="L40" s="28" t="s">
        <v>84</v>
      </c>
      <c r="M40" s="28">
        <v>15</v>
      </c>
      <c r="N40" s="23" t="s">
        <v>29</v>
      </c>
      <c r="O40" s="23" t="s">
        <v>85</v>
      </c>
      <c r="P40" s="22" t="s">
        <v>86</v>
      </c>
      <c r="Q40" s="23" t="s">
        <v>56</v>
      </c>
      <c r="R40" s="24">
        <v>5</v>
      </c>
      <c r="S40" s="24">
        <v>0</v>
      </c>
      <c r="T40" s="50">
        <v>949380</v>
      </c>
      <c r="U40" s="50">
        <v>50620</v>
      </c>
      <c r="V40" s="45">
        <v>5.0619999999999994</v>
      </c>
      <c r="W40" s="24">
        <v>5</v>
      </c>
      <c r="X40" s="60">
        <v>2</v>
      </c>
      <c r="Y40" s="55">
        <v>927064</v>
      </c>
      <c r="Z40" s="60">
        <v>2.1573437058418712</v>
      </c>
      <c r="AA40" s="29"/>
      <c r="AB40" s="71"/>
      <c r="AC40" s="71"/>
      <c r="AD40" s="71"/>
      <c r="AE40" s="71"/>
      <c r="AF40" s="73"/>
      <c r="AG40" s="27"/>
      <c r="AH40" s="27"/>
      <c r="AI40" s="27"/>
      <c r="AJ40" s="27"/>
      <c r="AK40" s="27"/>
      <c r="AL40" s="19"/>
      <c r="AM40" s="19"/>
      <c r="AN40" s="19"/>
    </row>
    <row r="41" spans="1:40" x14ac:dyDescent="0.3">
      <c r="A41" s="31" t="s">
        <v>74</v>
      </c>
      <c r="B41" s="31" t="s">
        <v>76</v>
      </c>
      <c r="C41" s="20" t="s">
        <v>65</v>
      </c>
      <c r="D41" s="20" t="s">
        <v>67</v>
      </c>
      <c r="E41" s="20" t="s">
        <v>69</v>
      </c>
      <c r="F41" s="20">
        <v>7</v>
      </c>
      <c r="G41" s="21">
        <v>5</v>
      </c>
      <c r="H41" s="20" t="s">
        <v>63</v>
      </c>
      <c r="I41" s="21" t="s">
        <v>82</v>
      </c>
      <c r="J41" s="20" t="s">
        <v>83</v>
      </c>
      <c r="K41" s="28">
        <v>125</v>
      </c>
      <c r="L41" s="28" t="s">
        <v>84</v>
      </c>
      <c r="M41" s="28">
        <v>15</v>
      </c>
      <c r="N41" s="23" t="s">
        <v>30</v>
      </c>
      <c r="O41" s="23" t="s">
        <v>85</v>
      </c>
      <c r="P41" s="23" t="s">
        <v>86</v>
      </c>
      <c r="Q41" s="23" t="s">
        <v>56</v>
      </c>
      <c r="R41" s="24">
        <v>4</v>
      </c>
      <c r="S41" s="24">
        <v>1</v>
      </c>
      <c r="T41" s="50">
        <v>949624</v>
      </c>
      <c r="U41" s="50">
        <v>50376</v>
      </c>
      <c r="V41" s="45">
        <v>5.0375999999999994</v>
      </c>
      <c r="W41" s="24">
        <v>5</v>
      </c>
      <c r="X41" s="60">
        <v>10</v>
      </c>
      <c r="Y41" s="55">
        <v>858786</v>
      </c>
      <c r="Z41" s="60">
        <v>11.644208869161011</v>
      </c>
      <c r="AA41" s="29"/>
      <c r="AB41" s="71"/>
      <c r="AC41" s="71"/>
      <c r="AD41" s="71"/>
      <c r="AE41" s="71"/>
      <c r="AF41" s="73"/>
      <c r="AG41" s="27"/>
      <c r="AH41" s="27"/>
      <c r="AI41" s="27"/>
      <c r="AJ41" s="27"/>
      <c r="AK41" s="27"/>
      <c r="AL41" s="19"/>
      <c r="AM41" s="19"/>
      <c r="AN41" s="19"/>
    </row>
    <row r="42" spans="1:40" x14ac:dyDescent="0.3">
      <c r="A42" s="30" t="s">
        <v>74</v>
      </c>
      <c r="B42" s="30" t="s">
        <v>76</v>
      </c>
      <c r="C42" s="12" t="s">
        <v>65</v>
      </c>
      <c r="D42" s="12" t="s">
        <v>67</v>
      </c>
      <c r="E42" s="12" t="s">
        <v>69</v>
      </c>
      <c r="F42" s="12">
        <v>7</v>
      </c>
      <c r="G42" s="13">
        <v>5</v>
      </c>
      <c r="H42" s="12" t="s">
        <v>63</v>
      </c>
      <c r="I42" s="13" t="s">
        <v>82</v>
      </c>
      <c r="J42" s="12" t="s">
        <v>83</v>
      </c>
      <c r="K42" s="39">
        <v>250</v>
      </c>
      <c r="L42" s="25" t="s">
        <v>84</v>
      </c>
      <c r="M42" s="40">
        <v>15</v>
      </c>
      <c r="N42" s="30" t="s">
        <v>31</v>
      </c>
      <c r="O42" s="30" t="s">
        <v>85</v>
      </c>
      <c r="P42" s="30" t="s">
        <v>86</v>
      </c>
      <c r="Q42" s="30" t="s">
        <v>56</v>
      </c>
      <c r="R42" s="30">
        <v>17</v>
      </c>
      <c r="S42" s="30">
        <v>1</v>
      </c>
      <c r="T42" s="51">
        <v>937819</v>
      </c>
      <c r="U42" s="51">
        <v>62181</v>
      </c>
      <c r="V42" s="46">
        <v>6.2180999999999997</v>
      </c>
      <c r="W42" s="30">
        <v>18</v>
      </c>
      <c r="X42" s="61">
        <v>45</v>
      </c>
      <c r="Y42" s="56">
        <v>999903</v>
      </c>
      <c r="Z42" s="61">
        <v>45.002340121686331</v>
      </c>
      <c r="AA42" s="29"/>
      <c r="AB42" s="70">
        <v>250</v>
      </c>
      <c r="AC42" s="70">
        <v>15</v>
      </c>
      <c r="AD42" s="70">
        <f>ROUND(AVERAGE(W42:W46),0)</f>
        <v>10</v>
      </c>
      <c r="AE42" s="70">
        <f>ROUND(AVERAGE(Z42:Z46),0)</f>
        <v>22</v>
      </c>
      <c r="AF42" s="72">
        <f>ROUND(AVERAGE(V42:V46),2)</f>
        <v>6.13</v>
      </c>
      <c r="AG42" s="27"/>
      <c r="AH42" s="27"/>
      <c r="AI42" s="27"/>
      <c r="AJ42" s="27"/>
      <c r="AK42" s="27"/>
      <c r="AL42" s="19"/>
      <c r="AM42" s="19"/>
      <c r="AN42" s="19"/>
    </row>
    <row r="43" spans="1:40" x14ac:dyDescent="0.3">
      <c r="A43" s="30" t="s">
        <v>74</v>
      </c>
      <c r="B43" s="30" t="s">
        <v>76</v>
      </c>
      <c r="C43" s="12" t="s">
        <v>65</v>
      </c>
      <c r="D43" s="12" t="s">
        <v>67</v>
      </c>
      <c r="E43" s="12" t="s">
        <v>69</v>
      </c>
      <c r="F43" s="12">
        <v>7</v>
      </c>
      <c r="G43" s="13">
        <v>5</v>
      </c>
      <c r="H43" s="12" t="s">
        <v>63</v>
      </c>
      <c r="I43" s="13" t="s">
        <v>82</v>
      </c>
      <c r="J43" s="12" t="s">
        <v>83</v>
      </c>
      <c r="K43" s="39">
        <v>250</v>
      </c>
      <c r="L43" s="25" t="s">
        <v>84</v>
      </c>
      <c r="M43" s="40">
        <v>15</v>
      </c>
      <c r="N43" s="30" t="s">
        <v>32</v>
      </c>
      <c r="O43" s="30" t="s">
        <v>85</v>
      </c>
      <c r="P43" s="30" t="s">
        <v>86</v>
      </c>
      <c r="Q43" s="30" t="s">
        <v>56</v>
      </c>
      <c r="R43" s="30">
        <v>3</v>
      </c>
      <c r="S43" s="30">
        <v>1</v>
      </c>
      <c r="T43" s="51">
        <v>940974</v>
      </c>
      <c r="U43" s="51">
        <v>59026</v>
      </c>
      <c r="V43" s="46">
        <v>5.9026000000000005</v>
      </c>
      <c r="W43" s="30">
        <v>4</v>
      </c>
      <c r="X43" s="61">
        <v>15</v>
      </c>
      <c r="Y43" s="56">
        <v>971925</v>
      </c>
      <c r="Z43" s="61">
        <v>15.433051422927342</v>
      </c>
      <c r="AA43" s="29"/>
      <c r="AB43" s="71"/>
      <c r="AC43" s="71"/>
      <c r="AD43" s="71"/>
      <c r="AE43" s="71"/>
      <c r="AF43" s="73"/>
      <c r="AG43" s="27"/>
      <c r="AH43" s="27"/>
      <c r="AI43" s="27"/>
      <c r="AJ43" s="27"/>
      <c r="AK43" s="27"/>
      <c r="AL43" s="19"/>
      <c r="AM43" s="19"/>
      <c r="AN43" s="19"/>
    </row>
    <row r="44" spans="1:40" x14ac:dyDescent="0.3">
      <c r="A44" s="30" t="s">
        <v>74</v>
      </c>
      <c r="B44" s="30" t="s">
        <v>76</v>
      </c>
      <c r="C44" s="12" t="s">
        <v>65</v>
      </c>
      <c r="D44" s="12" t="s">
        <v>67</v>
      </c>
      <c r="E44" s="12" t="s">
        <v>69</v>
      </c>
      <c r="F44" s="12">
        <v>7</v>
      </c>
      <c r="G44" s="13">
        <v>5</v>
      </c>
      <c r="H44" s="12" t="s">
        <v>63</v>
      </c>
      <c r="I44" s="13" t="s">
        <v>82</v>
      </c>
      <c r="J44" s="12" t="s">
        <v>83</v>
      </c>
      <c r="K44" s="39">
        <v>250</v>
      </c>
      <c r="L44" s="25" t="s">
        <v>84</v>
      </c>
      <c r="M44" s="40">
        <v>15</v>
      </c>
      <c r="N44" s="30" t="s">
        <v>33</v>
      </c>
      <c r="O44" s="30" t="s">
        <v>85</v>
      </c>
      <c r="P44" s="30" t="s">
        <v>86</v>
      </c>
      <c r="Q44" s="30" t="s">
        <v>56</v>
      </c>
      <c r="R44" s="30">
        <v>6</v>
      </c>
      <c r="S44" s="30">
        <v>0</v>
      </c>
      <c r="T44" s="51">
        <v>938989</v>
      </c>
      <c r="U44" s="51">
        <v>61011</v>
      </c>
      <c r="V44" s="46">
        <v>6.1011000000000006</v>
      </c>
      <c r="W44" s="30">
        <v>6</v>
      </c>
      <c r="X44" s="61">
        <v>9</v>
      </c>
      <c r="Y44" s="56">
        <v>999960</v>
      </c>
      <c r="Z44" s="61">
        <v>9.0002790086492688</v>
      </c>
      <c r="AA44" s="29"/>
      <c r="AB44" s="71"/>
      <c r="AC44" s="71"/>
      <c r="AD44" s="71"/>
      <c r="AE44" s="71"/>
      <c r="AF44" s="73"/>
      <c r="AG44" s="27"/>
      <c r="AH44" s="27"/>
      <c r="AI44" s="27"/>
      <c r="AJ44" s="27"/>
      <c r="AK44" s="27"/>
      <c r="AL44" s="19"/>
      <c r="AM44" s="19"/>
      <c r="AN44" s="19"/>
    </row>
    <row r="45" spans="1:40" x14ac:dyDescent="0.3">
      <c r="A45" s="30" t="s">
        <v>74</v>
      </c>
      <c r="B45" s="30" t="s">
        <v>76</v>
      </c>
      <c r="C45" s="12" t="s">
        <v>65</v>
      </c>
      <c r="D45" s="12" t="s">
        <v>67</v>
      </c>
      <c r="E45" s="12" t="s">
        <v>69</v>
      </c>
      <c r="F45" s="12">
        <v>7</v>
      </c>
      <c r="G45" s="13">
        <v>5</v>
      </c>
      <c r="H45" s="12" t="s">
        <v>63</v>
      </c>
      <c r="I45" s="13" t="s">
        <v>82</v>
      </c>
      <c r="J45" s="12" t="s">
        <v>83</v>
      </c>
      <c r="K45" s="39">
        <v>250</v>
      </c>
      <c r="L45" s="25" t="s">
        <v>84</v>
      </c>
      <c r="M45" s="40">
        <v>15</v>
      </c>
      <c r="N45" s="30" t="s">
        <v>34</v>
      </c>
      <c r="O45" s="30" t="s">
        <v>85</v>
      </c>
      <c r="P45" s="30" t="s">
        <v>86</v>
      </c>
      <c r="Q45" s="30" t="s">
        <v>56</v>
      </c>
      <c r="R45" s="30">
        <v>8</v>
      </c>
      <c r="S45" s="30">
        <v>2</v>
      </c>
      <c r="T45" s="51">
        <v>941715</v>
      </c>
      <c r="U45" s="51">
        <v>58285</v>
      </c>
      <c r="V45" s="46">
        <v>5.8285</v>
      </c>
      <c r="W45" s="30">
        <v>10</v>
      </c>
      <c r="X45" s="61">
        <v>20</v>
      </c>
      <c r="Y45" s="56">
        <v>999880</v>
      </c>
      <c r="Z45" s="61">
        <v>20.002000200020003</v>
      </c>
      <c r="AA45" s="29"/>
      <c r="AB45" s="71"/>
      <c r="AC45" s="71"/>
      <c r="AD45" s="71"/>
      <c r="AE45" s="71"/>
      <c r="AF45" s="73"/>
      <c r="AG45" s="27"/>
      <c r="AH45" s="27"/>
      <c r="AI45" s="27"/>
      <c r="AJ45" s="27"/>
      <c r="AK45" s="27"/>
      <c r="AL45" s="19"/>
      <c r="AM45" s="19"/>
      <c r="AN45" s="19"/>
    </row>
    <row r="46" spans="1:40" x14ac:dyDescent="0.3">
      <c r="A46" s="30" t="s">
        <v>74</v>
      </c>
      <c r="B46" s="30" t="s">
        <v>76</v>
      </c>
      <c r="C46" s="12" t="s">
        <v>65</v>
      </c>
      <c r="D46" s="12" t="s">
        <v>67</v>
      </c>
      <c r="E46" s="12" t="s">
        <v>69</v>
      </c>
      <c r="F46" s="12">
        <v>7</v>
      </c>
      <c r="G46" s="13">
        <v>5</v>
      </c>
      <c r="H46" s="12" t="s">
        <v>63</v>
      </c>
      <c r="I46" s="13" t="s">
        <v>82</v>
      </c>
      <c r="J46" s="12" t="s">
        <v>83</v>
      </c>
      <c r="K46" s="39">
        <v>250</v>
      </c>
      <c r="L46" s="25" t="s">
        <v>84</v>
      </c>
      <c r="M46" s="40">
        <v>15</v>
      </c>
      <c r="N46" s="30" t="s">
        <v>35</v>
      </c>
      <c r="O46" s="30" t="s">
        <v>85</v>
      </c>
      <c r="P46" s="30" t="s">
        <v>86</v>
      </c>
      <c r="Q46" s="30" t="s">
        <v>56</v>
      </c>
      <c r="R46" s="30">
        <v>9</v>
      </c>
      <c r="S46" s="30">
        <v>3</v>
      </c>
      <c r="T46" s="51">
        <v>933799</v>
      </c>
      <c r="U46" s="51">
        <v>66201</v>
      </c>
      <c r="V46" s="46">
        <v>6.6200999999999999</v>
      </c>
      <c r="W46" s="30">
        <v>12</v>
      </c>
      <c r="X46" s="61">
        <v>23</v>
      </c>
      <c r="Y46" s="56">
        <v>999938</v>
      </c>
      <c r="Z46" s="61">
        <v>23.000897034984366</v>
      </c>
      <c r="AA46" s="29"/>
      <c r="AB46" s="71"/>
      <c r="AC46" s="71"/>
      <c r="AD46" s="71"/>
      <c r="AE46" s="71"/>
      <c r="AF46" s="73"/>
      <c r="AG46" s="27"/>
      <c r="AH46" s="27"/>
      <c r="AI46" s="27"/>
      <c r="AJ46" s="27"/>
      <c r="AK46" s="27"/>
      <c r="AL46" s="19"/>
      <c r="AM46" s="19"/>
      <c r="AN46" s="19"/>
    </row>
    <row r="47" spans="1:40" x14ac:dyDescent="0.3">
      <c r="A47" s="31" t="s">
        <v>74</v>
      </c>
      <c r="B47" s="31" t="s">
        <v>76</v>
      </c>
      <c r="C47" s="20" t="s">
        <v>65</v>
      </c>
      <c r="D47" s="20" t="s">
        <v>67</v>
      </c>
      <c r="E47" s="20" t="s">
        <v>69</v>
      </c>
      <c r="F47" s="20">
        <v>7</v>
      </c>
      <c r="G47" s="21">
        <v>5</v>
      </c>
      <c r="H47" s="20" t="s">
        <v>63</v>
      </c>
      <c r="I47" s="21" t="s">
        <v>82</v>
      </c>
      <c r="J47" s="20" t="s">
        <v>83</v>
      </c>
      <c r="K47" s="34">
        <v>0</v>
      </c>
      <c r="L47" s="28" t="s">
        <v>84</v>
      </c>
      <c r="M47" s="35">
        <v>30</v>
      </c>
      <c r="N47" s="36" t="s">
        <v>21</v>
      </c>
      <c r="O47" s="36" t="s">
        <v>85</v>
      </c>
      <c r="P47" s="36" t="s">
        <v>86</v>
      </c>
      <c r="Q47" s="36" t="s">
        <v>56</v>
      </c>
      <c r="R47" s="36">
        <v>0</v>
      </c>
      <c r="S47" s="36">
        <v>0</v>
      </c>
      <c r="T47" s="52">
        <v>975895</v>
      </c>
      <c r="U47" s="52">
        <v>24105</v>
      </c>
      <c r="V47" s="47">
        <v>2.4105000000000003</v>
      </c>
      <c r="W47" s="36">
        <v>0</v>
      </c>
      <c r="X47" s="62">
        <v>1</v>
      </c>
      <c r="Y47" s="57">
        <v>428808</v>
      </c>
      <c r="Z47" s="62">
        <v>2.3320406054910228</v>
      </c>
      <c r="AA47" s="29"/>
      <c r="AB47" s="70">
        <v>0</v>
      </c>
      <c r="AC47" s="70">
        <v>30</v>
      </c>
      <c r="AD47" s="70">
        <f>ROUND(AVERAGE(W47:W51),0)</f>
        <v>1</v>
      </c>
      <c r="AE47" s="70">
        <f>ROUND(AVERAGE(Z47:Z51),0)</f>
        <v>2</v>
      </c>
      <c r="AF47" s="72">
        <f>ROUND(AVERAGE(V47:V51),2)</f>
        <v>2.89</v>
      </c>
      <c r="AG47" s="27"/>
      <c r="AH47" s="27"/>
      <c r="AI47" s="27"/>
      <c r="AJ47" s="27"/>
      <c r="AK47" s="27"/>
      <c r="AL47" s="19"/>
      <c r="AM47" s="19"/>
      <c r="AN47" s="19"/>
    </row>
    <row r="48" spans="1:40" x14ac:dyDescent="0.3">
      <c r="A48" s="31" t="s">
        <v>74</v>
      </c>
      <c r="B48" s="31" t="s">
        <v>76</v>
      </c>
      <c r="C48" s="20" t="s">
        <v>65</v>
      </c>
      <c r="D48" s="20" t="s">
        <v>67</v>
      </c>
      <c r="E48" s="20" t="s">
        <v>69</v>
      </c>
      <c r="F48" s="20">
        <v>7</v>
      </c>
      <c r="G48" s="21">
        <v>5</v>
      </c>
      <c r="H48" s="20" t="s">
        <v>63</v>
      </c>
      <c r="I48" s="21" t="s">
        <v>82</v>
      </c>
      <c r="J48" s="20" t="s">
        <v>83</v>
      </c>
      <c r="K48" s="34">
        <v>0</v>
      </c>
      <c r="L48" s="28" t="s">
        <v>84</v>
      </c>
      <c r="M48" s="35">
        <v>30</v>
      </c>
      <c r="N48" s="36" t="s">
        <v>22</v>
      </c>
      <c r="O48" s="36" t="s">
        <v>85</v>
      </c>
      <c r="P48" s="36" t="s">
        <v>86</v>
      </c>
      <c r="Q48" s="36" t="s">
        <v>56</v>
      </c>
      <c r="R48" s="36">
        <v>0</v>
      </c>
      <c r="S48" s="36">
        <v>0</v>
      </c>
      <c r="T48" s="52">
        <v>974821</v>
      </c>
      <c r="U48" s="52">
        <v>25179</v>
      </c>
      <c r="V48" s="47">
        <v>2.5179</v>
      </c>
      <c r="W48" s="36">
        <v>0</v>
      </c>
      <c r="X48" s="62">
        <v>0</v>
      </c>
      <c r="Y48" s="57">
        <v>437721</v>
      </c>
      <c r="Z48" s="62">
        <v>0</v>
      </c>
      <c r="AA48" s="29"/>
      <c r="AB48" s="71"/>
      <c r="AC48" s="71"/>
      <c r="AD48" s="71"/>
      <c r="AE48" s="71"/>
      <c r="AF48" s="73"/>
      <c r="AG48" s="27"/>
      <c r="AH48" s="27"/>
      <c r="AI48" s="27"/>
      <c r="AJ48" s="27"/>
      <c r="AK48" s="27"/>
      <c r="AL48" s="19"/>
      <c r="AM48" s="19"/>
      <c r="AN48" s="19"/>
    </row>
    <row r="49" spans="1:40" x14ac:dyDescent="0.3">
      <c r="A49" s="31" t="s">
        <v>74</v>
      </c>
      <c r="B49" s="31" t="s">
        <v>76</v>
      </c>
      <c r="C49" s="20" t="s">
        <v>65</v>
      </c>
      <c r="D49" s="20" t="s">
        <v>67</v>
      </c>
      <c r="E49" s="20" t="s">
        <v>69</v>
      </c>
      <c r="F49" s="20">
        <v>7</v>
      </c>
      <c r="G49" s="21">
        <v>5</v>
      </c>
      <c r="H49" s="20" t="s">
        <v>63</v>
      </c>
      <c r="I49" s="21" t="s">
        <v>82</v>
      </c>
      <c r="J49" s="20" t="s">
        <v>83</v>
      </c>
      <c r="K49" s="34">
        <v>0</v>
      </c>
      <c r="L49" s="28" t="s">
        <v>84</v>
      </c>
      <c r="M49" s="35">
        <v>30</v>
      </c>
      <c r="N49" s="36" t="s">
        <v>23</v>
      </c>
      <c r="O49" s="36" t="s">
        <v>85</v>
      </c>
      <c r="P49" s="36" t="s">
        <v>86</v>
      </c>
      <c r="Q49" s="36" t="s">
        <v>56</v>
      </c>
      <c r="R49" s="36">
        <v>1</v>
      </c>
      <c r="S49" s="36">
        <v>1</v>
      </c>
      <c r="T49" s="52">
        <v>971150</v>
      </c>
      <c r="U49" s="52">
        <v>28850</v>
      </c>
      <c r="V49" s="47">
        <v>2.8850000000000002</v>
      </c>
      <c r="W49" s="36">
        <v>2</v>
      </c>
      <c r="X49" s="62">
        <v>0</v>
      </c>
      <c r="Y49" s="57">
        <v>477154</v>
      </c>
      <c r="Z49" s="62">
        <v>0</v>
      </c>
      <c r="AA49" s="29"/>
      <c r="AB49" s="71"/>
      <c r="AC49" s="71"/>
      <c r="AD49" s="71"/>
      <c r="AE49" s="71"/>
      <c r="AF49" s="73"/>
      <c r="AG49" s="27"/>
      <c r="AH49" s="27"/>
      <c r="AI49" s="27"/>
      <c r="AJ49" s="27"/>
      <c r="AK49" s="27"/>
      <c r="AL49" s="19"/>
      <c r="AM49" s="19"/>
      <c r="AN49" s="19"/>
    </row>
    <row r="50" spans="1:40" x14ac:dyDescent="0.3">
      <c r="A50" s="31" t="s">
        <v>74</v>
      </c>
      <c r="B50" s="31" t="s">
        <v>76</v>
      </c>
      <c r="C50" s="20" t="s">
        <v>65</v>
      </c>
      <c r="D50" s="20" t="s">
        <v>67</v>
      </c>
      <c r="E50" s="20" t="s">
        <v>69</v>
      </c>
      <c r="F50" s="20">
        <v>7</v>
      </c>
      <c r="G50" s="21">
        <v>5</v>
      </c>
      <c r="H50" s="20" t="s">
        <v>63</v>
      </c>
      <c r="I50" s="21" t="s">
        <v>82</v>
      </c>
      <c r="J50" s="20" t="s">
        <v>83</v>
      </c>
      <c r="K50" s="34">
        <v>0</v>
      </c>
      <c r="L50" s="28" t="s">
        <v>84</v>
      </c>
      <c r="M50" s="35">
        <v>30</v>
      </c>
      <c r="N50" s="36" t="s">
        <v>24</v>
      </c>
      <c r="O50" s="36" t="s">
        <v>85</v>
      </c>
      <c r="P50" s="36" t="s">
        <v>86</v>
      </c>
      <c r="Q50" s="36" t="s">
        <v>56</v>
      </c>
      <c r="R50" s="36">
        <v>4</v>
      </c>
      <c r="S50" s="36">
        <v>0</v>
      </c>
      <c r="T50" s="52">
        <v>972057</v>
      </c>
      <c r="U50" s="52">
        <v>27943</v>
      </c>
      <c r="V50" s="47">
        <v>2.7942999999999998</v>
      </c>
      <c r="W50" s="36">
        <v>4</v>
      </c>
      <c r="X50" s="62">
        <v>3</v>
      </c>
      <c r="Y50" s="57">
        <v>502793</v>
      </c>
      <c r="Z50" s="62">
        <v>5.9666345794318172</v>
      </c>
      <c r="AA50" s="29"/>
      <c r="AB50" s="71"/>
      <c r="AC50" s="71"/>
      <c r="AD50" s="71"/>
      <c r="AE50" s="71"/>
      <c r="AF50" s="73"/>
      <c r="AG50" s="27"/>
      <c r="AH50" s="27"/>
      <c r="AI50" s="27"/>
      <c r="AJ50" s="27"/>
      <c r="AK50" s="27"/>
      <c r="AL50" s="19"/>
      <c r="AM50" s="19"/>
      <c r="AN50" s="19"/>
    </row>
    <row r="51" spans="1:40" x14ac:dyDescent="0.3">
      <c r="A51" s="31" t="s">
        <v>74</v>
      </c>
      <c r="B51" s="31" t="s">
        <v>76</v>
      </c>
      <c r="C51" s="20" t="s">
        <v>65</v>
      </c>
      <c r="D51" s="20" t="s">
        <v>67</v>
      </c>
      <c r="E51" s="20" t="s">
        <v>69</v>
      </c>
      <c r="F51" s="20">
        <v>7</v>
      </c>
      <c r="G51" s="21">
        <v>5</v>
      </c>
      <c r="H51" s="20" t="s">
        <v>63</v>
      </c>
      <c r="I51" s="21" t="s">
        <v>82</v>
      </c>
      <c r="J51" s="20" t="s">
        <v>83</v>
      </c>
      <c r="K51" s="34">
        <v>0</v>
      </c>
      <c r="L51" s="28" t="s">
        <v>84</v>
      </c>
      <c r="M51" s="35">
        <v>30</v>
      </c>
      <c r="N51" s="36" t="s">
        <v>25</v>
      </c>
      <c r="O51" s="36" t="s">
        <v>85</v>
      </c>
      <c r="P51" s="36" t="s">
        <v>86</v>
      </c>
      <c r="Q51" s="36" t="s">
        <v>56</v>
      </c>
      <c r="R51" s="36">
        <v>1</v>
      </c>
      <c r="S51" s="36">
        <v>0</v>
      </c>
      <c r="T51" s="52">
        <v>961529</v>
      </c>
      <c r="U51" s="52">
        <v>38471</v>
      </c>
      <c r="V51" s="47">
        <v>3.8470999999999997</v>
      </c>
      <c r="W51" s="36">
        <v>1</v>
      </c>
      <c r="X51" s="62">
        <v>1</v>
      </c>
      <c r="Y51" s="57">
        <v>649324</v>
      </c>
      <c r="Z51" s="62">
        <v>1.5400608324028799</v>
      </c>
      <c r="AA51" s="29"/>
      <c r="AB51" s="71"/>
      <c r="AC51" s="71"/>
      <c r="AD51" s="71"/>
      <c r="AE51" s="71"/>
      <c r="AF51" s="73"/>
      <c r="AG51" s="27"/>
      <c r="AH51" s="27"/>
      <c r="AI51" s="27"/>
      <c r="AJ51" s="27"/>
      <c r="AK51" s="27"/>
      <c r="AL51" s="19"/>
      <c r="AM51" s="19"/>
      <c r="AN51" s="19"/>
    </row>
    <row r="52" spans="1:40" x14ac:dyDescent="0.3">
      <c r="A52" s="30" t="s">
        <v>74</v>
      </c>
      <c r="B52" s="30" t="s">
        <v>76</v>
      </c>
      <c r="C52" s="12" t="s">
        <v>65</v>
      </c>
      <c r="D52" s="12" t="s">
        <v>67</v>
      </c>
      <c r="E52" s="12" t="s">
        <v>69</v>
      </c>
      <c r="F52" s="12">
        <v>7</v>
      </c>
      <c r="G52" s="13">
        <v>5</v>
      </c>
      <c r="H52" s="12" t="s">
        <v>63</v>
      </c>
      <c r="I52" s="13" t="s">
        <v>82</v>
      </c>
      <c r="J52" s="12" t="s">
        <v>83</v>
      </c>
      <c r="K52" s="39">
        <v>125</v>
      </c>
      <c r="L52" s="25" t="s">
        <v>84</v>
      </c>
      <c r="M52" s="40">
        <v>30</v>
      </c>
      <c r="N52" s="30" t="s">
        <v>26</v>
      </c>
      <c r="O52" s="30" t="s">
        <v>85</v>
      </c>
      <c r="P52" s="30" t="s">
        <v>86</v>
      </c>
      <c r="Q52" s="30" t="s">
        <v>56</v>
      </c>
      <c r="R52" s="30">
        <v>11</v>
      </c>
      <c r="S52" s="30">
        <v>0</v>
      </c>
      <c r="T52" s="51">
        <v>969921</v>
      </c>
      <c r="U52" s="51">
        <v>30079</v>
      </c>
      <c r="V52" s="46">
        <v>3.0079000000000002</v>
      </c>
      <c r="W52" s="30">
        <v>11</v>
      </c>
      <c r="X52" s="61">
        <v>3</v>
      </c>
      <c r="Y52" s="56">
        <v>536539</v>
      </c>
      <c r="Z52" s="61">
        <v>5.5913609745369417</v>
      </c>
      <c r="AA52" s="29"/>
      <c r="AB52" s="70">
        <v>125</v>
      </c>
      <c r="AC52" s="70">
        <v>30</v>
      </c>
      <c r="AD52" s="70">
        <f>ROUND(AVERAGE(W52:W56),0)</f>
        <v>5</v>
      </c>
      <c r="AE52" s="70">
        <f>ROUND(AVERAGE(Z52:Z56),0)</f>
        <v>10</v>
      </c>
      <c r="AF52" s="72">
        <f>ROUND(AVERAGE(V52:V56),2)</f>
        <v>3</v>
      </c>
      <c r="AG52" s="27"/>
      <c r="AH52" s="27"/>
      <c r="AI52" s="27"/>
      <c r="AJ52" s="27"/>
      <c r="AK52" s="27"/>
      <c r="AL52" s="19"/>
      <c r="AM52" s="19"/>
      <c r="AN52" s="19"/>
    </row>
    <row r="53" spans="1:40" x14ac:dyDescent="0.3">
      <c r="A53" s="30" t="s">
        <v>74</v>
      </c>
      <c r="B53" s="30" t="s">
        <v>76</v>
      </c>
      <c r="C53" s="12" t="s">
        <v>65</v>
      </c>
      <c r="D53" s="12" t="s">
        <v>67</v>
      </c>
      <c r="E53" s="12" t="s">
        <v>69</v>
      </c>
      <c r="F53" s="12">
        <v>7</v>
      </c>
      <c r="G53" s="13">
        <v>5</v>
      </c>
      <c r="H53" s="12" t="s">
        <v>63</v>
      </c>
      <c r="I53" s="13" t="s">
        <v>82</v>
      </c>
      <c r="J53" s="12" t="s">
        <v>83</v>
      </c>
      <c r="K53" s="39">
        <v>125</v>
      </c>
      <c r="L53" s="25" t="s">
        <v>84</v>
      </c>
      <c r="M53" s="40">
        <v>30</v>
      </c>
      <c r="N53" s="30" t="s">
        <v>27</v>
      </c>
      <c r="O53" s="30" t="s">
        <v>85</v>
      </c>
      <c r="P53" s="30" t="s">
        <v>86</v>
      </c>
      <c r="Q53" s="30" t="s">
        <v>56</v>
      </c>
      <c r="R53" s="30">
        <v>7</v>
      </c>
      <c r="S53" s="30">
        <v>0</v>
      </c>
      <c r="T53" s="51">
        <v>972993</v>
      </c>
      <c r="U53" s="51">
        <v>27007</v>
      </c>
      <c r="V53" s="46">
        <v>2.7006999999999999</v>
      </c>
      <c r="W53" s="30">
        <v>7</v>
      </c>
      <c r="X53" s="61">
        <v>5</v>
      </c>
      <c r="Y53" s="56">
        <v>498992</v>
      </c>
      <c r="Z53" s="61">
        <v>10.020100321244417</v>
      </c>
      <c r="AA53" s="29"/>
      <c r="AB53" s="71"/>
      <c r="AC53" s="71"/>
      <c r="AD53" s="71"/>
      <c r="AE53" s="71"/>
      <c r="AF53" s="73"/>
      <c r="AG53" s="27"/>
      <c r="AH53" s="27"/>
      <c r="AI53" s="27"/>
      <c r="AJ53" s="27"/>
      <c r="AK53" s="27"/>
      <c r="AL53" s="19"/>
      <c r="AM53" s="19"/>
      <c r="AN53" s="19"/>
    </row>
    <row r="54" spans="1:40" x14ac:dyDescent="0.3">
      <c r="A54" s="30" t="s">
        <v>74</v>
      </c>
      <c r="B54" s="30" t="s">
        <v>76</v>
      </c>
      <c r="C54" s="12" t="s">
        <v>65</v>
      </c>
      <c r="D54" s="12" t="s">
        <v>67</v>
      </c>
      <c r="E54" s="12" t="s">
        <v>69</v>
      </c>
      <c r="F54" s="12">
        <v>7</v>
      </c>
      <c r="G54" s="13">
        <v>5</v>
      </c>
      <c r="H54" s="12" t="s">
        <v>63</v>
      </c>
      <c r="I54" s="13" t="s">
        <v>82</v>
      </c>
      <c r="J54" s="12" t="s">
        <v>83</v>
      </c>
      <c r="K54" s="39">
        <v>125</v>
      </c>
      <c r="L54" s="25" t="s">
        <v>84</v>
      </c>
      <c r="M54" s="40">
        <v>30</v>
      </c>
      <c r="N54" s="30" t="s">
        <v>28</v>
      </c>
      <c r="O54" s="30" t="s">
        <v>85</v>
      </c>
      <c r="P54" s="30" t="s">
        <v>86</v>
      </c>
      <c r="Q54" s="30" t="s">
        <v>56</v>
      </c>
      <c r="R54" s="30">
        <v>2</v>
      </c>
      <c r="S54" s="30">
        <v>1</v>
      </c>
      <c r="T54" s="51">
        <v>972121</v>
      </c>
      <c r="U54" s="51">
        <v>27879</v>
      </c>
      <c r="V54" s="46">
        <v>2.7879</v>
      </c>
      <c r="W54" s="30">
        <v>3</v>
      </c>
      <c r="X54" s="61">
        <v>11</v>
      </c>
      <c r="Y54" s="56">
        <v>476297</v>
      </c>
      <c r="Z54" s="61">
        <v>23.094300326679374</v>
      </c>
      <c r="AA54" s="29"/>
      <c r="AB54" s="71"/>
      <c r="AC54" s="71"/>
      <c r="AD54" s="71"/>
      <c r="AE54" s="71"/>
      <c r="AF54" s="73"/>
      <c r="AG54" s="27"/>
      <c r="AH54" s="27"/>
      <c r="AI54" s="27"/>
      <c r="AJ54" s="27"/>
      <c r="AK54" s="27"/>
      <c r="AL54" s="19"/>
      <c r="AM54" s="19"/>
      <c r="AN54" s="19"/>
    </row>
    <row r="55" spans="1:40" x14ac:dyDescent="0.3">
      <c r="A55" s="30" t="s">
        <v>74</v>
      </c>
      <c r="B55" s="30" t="s">
        <v>76</v>
      </c>
      <c r="C55" s="12" t="s">
        <v>65</v>
      </c>
      <c r="D55" s="12" t="s">
        <v>67</v>
      </c>
      <c r="E55" s="12" t="s">
        <v>69</v>
      </c>
      <c r="F55" s="12">
        <v>7</v>
      </c>
      <c r="G55" s="13">
        <v>5</v>
      </c>
      <c r="H55" s="12" t="s">
        <v>63</v>
      </c>
      <c r="I55" s="13" t="s">
        <v>82</v>
      </c>
      <c r="J55" s="12" t="s">
        <v>83</v>
      </c>
      <c r="K55" s="39">
        <v>125</v>
      </c>
      <c r="L55" s="25" t="s">
        <v>84</v>
      </c>
      <c r="M55" s="40">
        <v>30</v>
      </c>
      <c r="N55" s="30" t="s">
        <v>29</v>
      </c>
      <c r="O55" s="30" t="s">
        <v>85</v>
      </c>
      <c r="P55" s="30" t="s">
        <v>86</v>
      </c>
      <c r="Q55" s="30" t="s">
        <v>56</v>
      </c>
      <c r="R55" s="30">
        <v>2</v>
      </c>
      <c r="S55" s="30">
        <v>0</v>
      </c>
      <c r="T55" s="51">
        <v>964936</v>
      </c>
      <c r="U55" s="51">
        <v>35064</v>
      </c>
      <c r="V55" s="46">
        <v>3.5063999999999997</v>
      </c>
      <c r="W55" s="30">
        <v>2</v>
      </c>
      <c r="X55" s="61">
        <v>1</v>
      </c>
      <c r="Y55" s="56">
        <v>606200</v>
      </c>
      <c r="Z55" s="61">
        <v>1.6496178660213361</v>
      </c>
      <c r="AA55" s="29"/>
      <c r="AB55" s="71"/>
      <c r="AC55" s="71"/>
      <c r="AD55" s="71"/>
      <c r="AE55" s="71"/>
      <c r="AF55" s="73"/>
      <c r="AG55" s="27"/>
      <c r="AH55" s="27"/>
      <c r="AI55" s="27"/>
      <c r="AJ55" s="27"/>
      <c r="AK55" s="27"/>
      <c r="AL55" s="19"/>
      <c r="AM55" s="19"/>
      <c r="AN55" s="19"/>
    </row>
    <row r="56" spans="1:40" x14ac:dyDescent="0.3">
      <c r="A56" s="30" t="s">
        <v>74</v>
      </c>
      <c r="B56" s="30" t="s">
        <v>76</v>
      </c>
      <c r="C56" s="12" t="s">
        <v>65</v>
      </c>
      <c r="D56" s="12" t="s">
        <v>67</v>
      </c>
      <c r="E56" s="12" t="s">
        <v>69</v>
      </c>
      <c r="F56" s="12">
        <v>7</v>
      </c>
      <c r="G56" s="13">
        <v>5</v>
      </c>
      <c r="H56" s="12" t="s">
        <v>63</v>
      </c>
      <c r="I56" s="13" t="s">
        <v>82</v>
      </c>
      <c r="J56" s="12" t="s">
        <v>83</v>
      </c>
      <c r="K56" s="39">
        <v>125</v>
      </c>
      <c r="L56" s="25" t="s">
        <v>84</v>
      </c>
      <c r="M56" s="40">
        <v>30</v>
      </c>
      <c r="N56" s="30" t="s">
        <v>30</v>
      </c>
      <c r="O56" s="30" t="s">
        <v>85</v>
      </c>
      <c r="P56" s="30" t="s">
        <v>86</v>
      </c>
      <c r="Q56" s="30" t="s">
        <v>56</v>
      </c>
      <c r="R56" s="30">
        <v>1</v>
      </c>
      <c r="S56" s="30">
        <v>0</v>
      </c>
      <c r="T56" s="51">
        <v>970056</v>
      </c>
      <c r="U56" s="51">
        <v>29944</v>
      </c>
      <c r="V56" s="46">
        <v>2.9943999999999997</v>
      </c>
      <c r="W56" s="30">
        <v>1</v>
      </c>
      <c r="X56" s="61">
        <v>5</v>
      </c>
      <c r="Y56" s="56">
        <v>506604</v>
      </c>
      <c r="Z56" s="61">
        <v>9.8695443626149562</v>
      </c>
      <c r="AA56" s="29"/>
      <c r="AB56" s="71"/>
      <c r="AC56" s="71"/>
      <c r="AD56" s="71"/>
      <c r="AE56" s="71"/>
      <c r="AF56" s="73"/>
      <c r="AG56" s="27"/>
      <c r="AH56" s="27"/>
      <c r="AI56" s="27"/>
      <c r="AJ56" s="27"/>
      <c r="AK56" s="27"/>
      <c r="AL56" s="19"/>
      <c r="AM56" s="19"/>
      <c r="AN56" s="19"/>
    </row>
    <row r="57" spans="1:40" x14ac:dyDescent="0.3">
      <c r="A57" s="31" t="s">
        <v>74</v>
      </c>
      <c r="B57" s="31" t="s">
        <v>76</v>
      </c>
      <c r="C57" s="20" t="s">
        <v>65</v>
      </c>
      <c r="D57" s="20" t="s">
        <v>67</v>
      </c>
      <c r="E57" s="20" t="s">
        <v>69</v>
      </c>
      <c r="F57" s="20">
        <v>7</v>
      </c>
      <c r="G57" s="21">
        <v>5</v>
      </c>
      <c r="H57" s="20" t="s">
        <v>63</v>
      </c>
      <c r="I57" s="21" t="s">
        <v>82</v>
      </c>
      <c r="J57" s="20" t="s">
        <v>83</v>
      </c>
      <c r="K57" s="34">
        <v>250</v>
      </c>
      <c r="L57" s="28" t="s">
        <v>84</v>
      </c>
      <c r="M57" s="35">
        <v>30</v>
      </c>
      <c r="N57" s="36" t="s">
        <v>31</v>
      </c>
      <c r="O57" s="36" t="s">
        <v>85</v>
      </c>
      <c r="P57" s="36" t="s">
        <v>86</v>
      </c>
      <c r="Q57" s="36" t="s">
        <v>56</v>
      </c>
      <c r="R57" s="36">
        <v>10</v>
      </c>
      <c r="S57" s="36">
        <v>1</v>
      </c>
      <c r="T57" s="52">
        <v>962738</v>
      </c>
      <c r="U57" s="52">
        <v>37262</v>
      </c>
      <c r="V57" s="47">
        <v>3.7262000000000004</v>
      </c>
      <c r="W57" s="36">
        <v>11</v>
      </c>
      <c r="X57" s="62">
        <v>13</v>
      </c>
      <c r="Y57" s="57">
        <v>654815</v>
      </c>
      <c r="Z57" s="62">
        <v>19.852541430726848</v>
      </c>
      <c r="AA57" s="29"/>
      <c r="AB57" s="70">
        <v>250</v>
      </c>
      <c r="AC57" s="70">
        <v>30</v>
      </c>
      <c r="AD57" s="70">
        <f>ROUND(AVERAGE(W57:W61),0)</f>
        <v>7</v>
      </c>
      <c r="AE57" s="70">
        <f>ROUND(AVERAGE(Z57:Z61),0)</f>
        <v>9</v>
      </c>
      <c r="AF57" s="72">
        <f>ROUND(AVERAGE(V57:V61),2)</f>
        <v>3.5</v>
      </c>
      <c r="AG57" s="27"/>
      <c r="AH57" s="27"/>
      <c r="AI57" s="27"/>
      <c r="AJ57" s="27"/>
      <c r="AK57" s="27"/>
      <c r="AL57" s="19"/>
      <c r="AM57" s="19"/>
      <c r="AN57" s="19"/>
    </row>
    <row r="58" spans="1:40" x14ac:dyDescent="0.3">
      <c r="A58" s="31" t="s">
        <v>74</v>
      </c>
      <c r="B58" s="31" t="s">
        <v>76</v>
      </c>
      <c r="C58" s="20" t="s">
        <v>65</v>
      </c>
      <c r="D58" s="20" t="s">
        <v>67</v>
      </c>
      <c r="E58" s="20" t="s">
        <v>69</v>
      </c>
      <c r="F58" s="20">
        <v>7</v>
      </c>
      <c r="G58" s="21">
        <v>5</v>
      </c>
      <c r="H58" s="20" t="s">
        <v>63</v>
      </c>
      <c r="I58" s="21" t="s">
        <v>82</v>
      </c>
      <c r="J58" s="20" t="s">
        <v>83</v>
      </c>
      <c r="K58" s="34">
        <v>250</v>
      </c>
      <c r="L58" s="28" t="s">
        <v>84</v>
      </c>
      <c r="M58" s="35">
        <v>30</v>
      </c>
      <c r="N58" s="36" t="s">
        <v>32</v>
      </c>
      <c r="O58" s="36" t="s">
        <v>85</v>
      </c>
      <c r="P58" s="36" t="s">
        <v>86</v>
      </c>
      <c r="Q58" s="36" t="s">
        <v>56</v>
      </c>
      <c r="R58" s="36">
        <v>7</v>
      </c>
      <c r="S58" s="36">
        <v>0</v>
      </c>
      <c r="T58" s="52">
        <v>960217</v>
      </c>
      <c r="U58" s="52">
        <v>39783</v>
      </c>
      <c r="V58" s="47">
        <v>3.9782999999999999</v>
      </c>
      <c r="W58" s="36">
        <v>7</v>
      </c>
      <c r="X58" s="62">
        <v>3</v>
      </c>
      <c r="Y58" s="57">
        <v>660225</v>
      </c>
      <c r="Z58" s="62">
        <v>4.5438848397826206</v>
      </c>
      <c r="AA58" s="29"/>
      <c r="AB58" s="71"/>
      <c r="AC58" s="71"/>
      <c r="AD58" s="71"/>
      <c r="AE58" s="71"/>
      <c r="AF58" s="73"/>
      <c r="AG58" s="27"/>
      <c r="AH58" s="27"/>
      <c r="AI58" s="27"/>
      <c r="AJ58" s="27"/>
      <c r="AK58" s="27"/>
      <c r="AL58" s="19"/>
      <c r="AM58" s="19"/>
      <c r="AN58" s="19"/>
    </row>
    <row r="59" spans="1:40" x14ac:dyDescent="0.3">
      <c r="A59" s="31" t="s">
        <v>74</v>
      </c>
      <c r="B59" s="31" t="s">
        <v>76</v>
      </c>
      <c r="C59" s="20" t="s">
        <v>65</v>
      </c>
      <c r="D59" s="20" t="s">
        <v>67</v>
      </c>
      <c r="E59" s="20" t="s">
        <v>69</v>
      </c>
      <c r="F59" s="20">
        <v>7</v>
      </c>
      <c r="G59" s="21">
        <v>5</v>
      </c>
      <c r="H59" s="20" t="s">
        <v>63</v>
      </c>
      <c r="I59" s="21" t="s">
        <v>82</v>
      </c>
      <c r="J59" s="20" t="s">
        <v>83</v>
      </c>
      <c r="K59" s="34">
        <v>250</v>
      </c>
      <c r="L59" s="28" t="s">
        <v>84</v>
      </c>
      <c r="M59" s="35">
        <v>30</v>
      </c>
      <c r="N59" s="36" t="s">
        <v>33</v>
      </c>
      <c r="O59" s="36" t="s">
        <v>85</v>
      </c>
      <c r="P59" s="36" t="s">
        <v>86</v>
      </c>
      <c r="Q59" s="36" t="s">
        <v>56</v>
      </c>
      <c r="R59" s="36">
        <v>1</v>
      </c>
      <c r="S59" s="36">
        <v>0</v>
      </c>
      <c r="T59" s="52">
        <v>967609</v>
      </c>
      <c r="U59" s="52">
        <v>32391</v>
      </c>
      <c r="V59" s="47">
        <v>3.2391000000000005</v>
      </c>
      <c r="W59" s="36">
        <v>1</v>
      </c>
      <c r="X59" s="62">
        <v>1</v>
      </c>
      <c r="Y59" s="57">
        <v>549915</v>
      </c>
      <c r="Z59" s="62">
        <v>1.8184595465489275</v>
      </c>
      <c r="AA59" s="29"/>
      <c r="AB59" s="71"/>
      <c r="AC59" s="71"/>
      <c r="AD59" s="71"/>
      <c r="AE59" s="71"/>
      <c r="AF59" s="73"/>
      <c r="AG59" s="27"/>
      <c r="AH59" s="27"/>
      <c r="AI59" s="27"/>
      <c r="AJ59" s="27"/>
      <c r="AK59" s="27"/>
      <c r="AL59" s="19"/>
      <c r="AM59" s="19"/>
      <c r="AN59" s="19"/>
    </row>
    <row r="60" spans="1:40" x14ac:dyDescent="0.3">
      <c r="A60" s="31" t="s">
        <v>74</v>
      </c>
      <c r="B60" s="31" t="s">
        <v>76</v>
      </c>
      <c r="C60" s="20" t="s">
        <v>65</v>
      </c>
      <c r="D60" s="20" t="s">
        <v>67</v>
      </c>
      <c r="E60" s="20" t="s">
        <v>69</v>
      </c>
      <c r="F60" s="20">
        <v>7</v>
      </c>
      <c r="G60" s="21">
        <v>5</v>
      </c>
      <c r="H60" s="20" t="s">
        <v>63</v>
      </c>
      <c r="I60" s="21" t="s">
        <v>82</v>
      </c>
      <c r="J60" s="20" t="s">
        <v>83</v>
      </c>
      <c r="K60" s="34">
        <v>250</v>
      </c>
      <c r="L60" s="28" t="s">
        <v>84</v>
      </c>
      <c r="M60" s="35">
        <v>30</v>
      </c>
      <c r="N60" s="36" t="s">
        <v>34</v>
      </c>
      <c r="O60" s="36" t="s">
        <v>85</v>
      </c>
      <c r="P60" s="36" t="s">
        <v>86</v>
      </c>
      <c r="Q60" s="36" t="s">
        <v>56</v>
      </c>
      <c r="R60" s="36">
        <v>8</v>
      </c>
      <c r="S60" s="36">
        <v>0</v>
      </c>
      <c r="T60" s="52">
        <v>966995</v>
      </c>
      <c r="U60" s="52">
        <v>33005</v>
      </c>
      <c r="V60" s="47">
        <v>3.3005</v>
      </c>
      <c r="W60" s="36">
        <v>8</v>
      </c>
      <c r="X60" s="62">
        <v>7</v>
      </c>
      <c r="Y60" s="57">
        <v>584238</v>
      </c>
      <c r="Z60" s="62">
        <v>11.981274978818817</v>
      </c>
      <c r="AA60" s="29"/>
      <c r="AB60" s="71"/>
      <c r="AC60" s="71"/>
      <c r="AD60" s="71"/>
      <c r="AE60" s="71"/>
      <c r="AF60" s="73"/>
      <c r="AG60" s="27"/>
      <c r="AH60" s="27"/>
      <c r="AI60" s="27"/>
      <c r="AJ60" s="27"/>
      <c r="AK60" s="27"/>
      <c r="AL60" s="19"/>
      <c r="AM60" s="19"/>
      <c r="AN60" s="19"/>
    </row>
    <row r="61" spans="1:40" x14ac:dyDescent="0.3">
      <c r="A61" s="31" t="s">
        <v>74</v>
      </c>
      <c r="B61" s="31" t="s">
        <v>76</v>
      </c>
      <c r="C61" s="20" t="s">
        <v>65</v>
      </c>
      <c r="D61" s="20" t="s">
        <v>67</v>
      </c>
      <c r="E61" s="20" t="s">
        <v>69</v>
      </c>
      <c r="F61" s="20">
        <v>7</v>
      </c>
      <c r="G61" s="21">
        <v>5</v>
      </c>
      <c r="H61" s="20" t="s">
        <v>63</v>
      </c>
      <c r="I61" s="21" t="s">
        <v>82</v>
      </c>
      <c r="J61" s="20" t="s">
        <v>83</v>
      </c>
      <c r="K61" s="34">
        <v>250</v>
      </c>
      <c r="L61" s="28" t="s">
        <v>84</v>
      </c>
      <c r="M61" s="35">
        <v>30</v>
      </c>
      <c r="N61" s="36" t="s">
        <v>35</v>
      </c>
      <c r="O61" s="36" t="s">
        <v>85</v>
      </c>
      <c r="P61" s="36" t="s">
        <v>86</v>
      </c>
      <c r="Q61" s="36" t="s">
        <v>56</v>
      </c>
      <c r="R61" s="36">
        <v>7</v>
      </c>
      <c r="S61" s="36">
        <v>0</v>
      </c>
      <c r="T61" s="52">
        <v>967629</v>
      </c>
      <c r="U61" s="52">
        <v>32371</v>
      </c>
      <c r="V61" s="47">
        <v>3.2370999999999999</v>
      </c>
      <c r="W61" s="36">
        <v>7</v>
      </c>
      <c r="X61" s="62">
        <v>3</v>
      </c>
      <c r="Y61" s="57">
        <v>510575</v>
      </c>
      <c r="Z61" s="62">
        <v>5.8756938215120904</v>
      </c>
      <c r="AA61" s="29"/>
      <c r="AB61" s="71"/>
      <c r="AC61" s="71"/>
      <c r="AD61" s="71"/>
      <c r="AE61" s="71"/>
      <c r="AF61" s="73"/>
      <c r="AG61" s="27"/>
      <c r="AH61" s="27"/>
      <c r="AI61" s="27"/>
      <c r="AJ61" s="27"/>
      <c r="AK61" s="27"/>
      <c r="AL61" s="19"/>
      <c r="AM61" s="19"/>
      <c r="AN61" s="19"/>
    </row>
    <row r="62" spans="1:40" x14ac:dyDescent="0.3">
      <c r="A62" s="30" t="s">
        <v>74</v>
      </c>
      <c r="B62" s="30" t="s">
        <v>76</v>
      </c>
      <c r="C62" s="12" t="s">
        <v>65</v>
      </c>
      <c r="D62" s="12" t="s">
        <v>67</v>
      </c>
      <c r="E62" s="12" t="s">
        <v>69</v>
      </c>
      <c r="F62" s="12">
        <v>7</v>
      </c>
      <c r="G62" s="13">
        <v>5</v>
      </c>
      <c r="H62" s="12" t="s">
        <v>63</v>
      </c>
      <c r="I62" s="13" t="s">
        <v>82</v>
      </c>
      <c r="J62" s="12" t="s">
        <v>83</v>
      </c>
      <c r="K62" s="39">
        <v>0</v>
      </c>
      <c r="L62" s="25" t="s">
        <v>84</v>
      </c>
      <c r="M62" s="40">
        <v>45</v>
      </c>
      <c r="N62" s="30" t="s">
        <v>21</v>
      </c>
      <c r="O62" s="30" t="s">
        <v>85</v>
      </c>
      <c r="P62" s="30" t="s">
        <v>86</v>
      </c>
      <c r="Q62" s="30" t="s">
        <v>56</v>
      </c>
      <c r="R62" s="30">
        <v>1</v>
      </c>
      <c r="S62" s="30">
        <v>0</v>
      </c>
      <c r="T62" s="51">
        <v>978190</v>
      </c>
      <c r="U62" s="51">
        <v>21810</v>
      </c>
      <c r="V62" s="46">
        <v>2.181</v>
      </c>
      <c r="W62" s="30">
        <v>1</v>
      </c>
      <c r="X62" s="61">
        <v>5</v>
      </c>
      <c r="Y62" s="56">
        <v>394701</v>
      </c>
      <c r="Z62" s="61">
        <v>13</v>
      </c>
      <c r="AA62" s="29"/>
      <c r="AB62" s="70">
        <v>0</v>
      </c>
      <c r="AC62" s="70">
        <v>45</v>
      </c>
      <c r="AD62" s="70">
        <f>ROUND(AVERAGE(W62:W66),0)</f>
        <v>1</v>
      </c>
      <c r="AE62" s="70">
        <f>ROUND(AVERAGE(Z62:Z66),0)</f>
        <v>6</v>
      </c>
      <c r="AF62" s="72">
        <f>ROUND(AVERAGE(V62:V66),2)</f>
        <v>2.33</v>
      </c>
      <c r="AG62" s="27"/>
      <c r="AH62" s="27"/>
      <c r="AI62" s="27"/>
      <c r="AJ62" s="27"/>
      <c r="AK62" s="27"/>
      <c r="AL62" s="19"/>
      <c r="AM62" s="19"/>
      <c r="AN62" s="19"/>
    </row>
    <row r="63" spans="1:40" x14ac:dyDescent="0.3">
      <c r="A63" s="30" t="s">
        <v>74</v>
      </c>
      <c r="B63" s="30" t="s">
        <v>76</v>
      </c>
      <c r="C63" s="12" t="s">
        <v>65</v>
      </c>
      <c r="D63" s="12" t="s">
        <v>67</v>
      </c>
      <c r="E63" s="12" t="s">
        <v>69</v>
      </c>
      <c r="F63" s="12">
        <v>7</v>
      </c>
      <c r="G63" s="13">
        <v>5</v>
      </c>
      <c r="H63" s="12" t="s">
        <v>63</v>
      </c>
      <c r="I63" s="13" t="s">
        <v>82</v>
      </c>
      <c r="J63" s="12" t="s">
        <v>83</v>
      </c>
      <c r="K63" s="39">
        <v>0</v>
      </c>
      <c r="L63" s="25" t="s">
        <v>84</v>
      </c>
      <c r="M63" s="40">
        <v>45</v>
      </c>
      <c r="N63" s="30" t="s">
        <v>22</v>
      </c>
      <c r="O63" s="30" t="s">
        <v>85</v>
      </c>
      <c r="P63" s="30" t="s">
        <v>86</v>
      </c>
      <c r="Q63" s="30" t="s">
        <v>56</v>
      </c>
      <c r="R63" s="30">
        <v>0</v>
      </c>
      <c r="S63" s="30">
        <v>0</v>
      </c>
      <c r="T63" s="51">
        <v>977420</v>
      </c>
      <c r="U63" s="51">
        <v>22580</v>
      </c>
      <c r="V63" s="46">
        <v>2.258</v>
      </c>
      <c r="W63" s="30">
        <v>0</v>
      </c>
      <c r="X63" s="61">
        <v>1</v>
      </c>
      <c r="Y63" s="56">
        <v>408686</v>
      </c>
      <c r="Z63" s="61">
        <v>2.4468603111916942</v>
      </c>
      <c r="AA63" s="29"/>
      <c r="AB63" s="71"/>
      <c r="AC63" s="71"/>
      <c r="AD63" s="71"/>
      <c r="AE63" s="71"/>
      <c r="AF63" s="73"/>
      <c r="AG63" s="27"/>
      <c r="AH63" s="27"/>
      <c r="AI63" s="27"/>
      <c r="AJ63" s="27"/>
      <c r="AK63" s="27"/>
      <c r="AL63" s="19"/>
      <c r="AM63" s="19"/>
      <c r="AN63" s="19"/>
    </row>
    <row r="64" spans="1:40" x14ac:dyDescent="0.3">
      <c r="A64" s="30" t="s">
        <v>74</v>
      </c>
      <c r="B64" s="30" t="s">
        <v>76</v>
      </c>
      <c r="C64" s="12" t="s">
        <v>65</v>
      </c>
      <c r="D64" s="12" t="s">
        <v>67</v>
      </c>
      <c r="E64" s="12" t="s">
        <v>69</v>
      </c>
      <c r="F64" s="12">
        <v>7</v>
      </c>
      <c r="G64" s="13">
        <v>5</v>
      </c>
      <c r="H64" s="12" t="s">
        <v>63</v>
      </c>
      <c r="I64" s="13" t="s">
        <v>82</v>
      </c>
      <c r="J64" s="12" t="s">
        <v>83</v>
      </c>
      <c r="K64" s="39">
        <v>0</v>
      </c>
      <c r="L64" s="25" t="s">
        <v>84</v>
      </c>
      <c r="M64" s="40">
        <v>45</v>
      </c>
      <c r="N64" s="30" t="s">
        <v>23</v>
      </c>
      <c r="O64" s="30" t="s">
        <v>85</v>
      </c>
      <c r="P64" s="30" t="s">
        <v>86</v>
      </c>
      <c r="Q64" s="30" t="s">
        <v>56</v>
      </c>
      <c r="R64" s="30">
        <v>1</v>
      </c>
      <c r="S64" s="30">
        <v>0</v>
      </c>
      <c r="T64" s="51">
        <v>977078</v>
      </c>
      <c r="U64" s="51">
        <v>22922</v>
      </c>
      <c r="V64" s="46">
        <v>2.2922000000000002</v>
      </c>
      <c r="W64" s="30">
        <v>1</v>
      </c>
      <c r="X64" s="61">
        <v>3</v>
      </c>
      <c r="Y64" s="56">
        <v>411730</v>
      </c>
      <c r="Z64" s="61">
        <v>7.2862753289146118</v>
      </c>
      <c r="AA64" s="29"/>
      <c r="AB64" s="71"/>
      <c r="AC64" s="71"/>
      <c r="AD64" s="71"/>
      <c r="AE64" s="71"/>
      <c r="AF64" s="73"/>
      <c r="AG64" s="27"/>
      <c r="AH64" s="27"/>
      <c r="AI64" s="27"/>
      <c r="AJ64" s="27"/>
      <c r="AK64" s="27"/>
      <c r="AL64" s="19"/>
      <c r="AM64" s="19"/>
      <c r="AN64" s="19"/>
    </row>
    <row r="65" spans="1:40" x14ac:dyDescent="0.3">
      <c r="A65" s="30" t="s">
        <v>74</v>
      </c>
      <c r="B65" s="30" t="s">
        <v>76</v>
      </c>
      <c r="C65" s="12" t="s">
        <v>65</v>
      </c>
      <c r="D65" s="12" t="s">
        <v>67</v>
      </c>
      <c r="E65" s="12" t="s">
        <v>69</v>
      </c>
      <c r="F65" s="12">
        <v>7</v>
      </c>
      <c r="G65" s="13">
        <v>5</v>
      </c>
      <c r="H65" s="12" t="s">
        <v>63</v>
      </c>
      <c r="I65" s="13" t="s">
        <v>82</v>
      </c>
      <c r="J65" s="12" t="s">
        <v>83</v>
      </c>
      <c r="K65" s="39">
        <v>0</v>
      </c>
      <c r="L65" s="25" t="s">
        <v>84</v>
      </c>
      <c r="M65" s="40">
        <v>45</v>
      </c>
      <c r="N65" s="30" t="s">
        <v>24</v>
      </c>
      <c r="O65" s="30" t="s">
        <v>85</v>
      </c>
      <c r="P65" s="30" t="s">
        <v>86</v>
      </c>
      <c r="Q65" s="30" t="s">
        <v>56</v>
      </c>
      <c r="R65" s="30">
        <v>3</v>
      </c>
      <c r="S65" s="30">
        <v>0</v>
      </c>
      <c r="T65" s="51">
        <v>979703</v>
      </c>
      <c r="U65" s="51">
        <v>20297</v>
      </c>
      <c r="V65" s="46">
        <v>2.0297000000000001</v>
      </c>
      <c r="W65" s="30">
        <v>3</v>
      </c>
      <c r="X65" s="61">
        <v>2</v>
      </c>
      <c r="Y65" s="56">
        <v>367142</v>
      </c>
      <c r="Z65" s="61">
        <v>5.4474538600658056</v>
      </c>
      <c r="AA65" s="29"/>
      <c r="AB65" s="71"/>
      <c r="AC65" s="71"/>
      <c r="AD65" s="71"/>
      <c r="AE65" s="71"/>
      <c r="AF65" s="73"/>
      <c r="AG65" s="27"/>
      <c r="AH65" s="27"/>
      <c r="AI65" s="27"/>
      <c r="AJ65" s="27"/>
      <c r="AK65" s="27"/>
      <c r="AL65" s="19"/>
      <c r="AM65" s="19"/>
      <c r="AN65" s="19"/>
    </row>
    <row r="66" spans="1:40" x14ac:dyDescent="0.3">
      <c r="A66" s="30" t="s">
        <v>74</v>
      </c>
      <c r="B66" s="30" t="s">
        <v>76</v>
      </c>
      <c r="C66" s="12" t="s">
        <v>65</v>
      </c>
      <c r="D66" s="12" t="s">
        <v>67</v>
      </c>
      <c r="E66" s="12" t="s">
        <v>69</v>
      </c>
      <c r="F66" s="12">
        <v>7</v>
      </c>
      <c r="G66" s="13">
        <v>5</v>
      </c>
      <c r="H66" s="12" t="s">
        <v>63</v>
      </c>
      <c r="I66" s="13" t="s">
        <v>82</v>
      </c>
      <c r="J66" s="12" t="s">
        <v>83</v>
      </c>
      <c r="K66" s="39">
        <v>0</v>
      </c>
      <c r="L66" s="25" t="s">
        <v>84</v>
      </c>
      <c r="M66" s="40">
        <v>45</v>
      </c>
      <c r="N66" s="30" t="s">
        <v>25</v>
      </c>
      <c r="O66" s="30" t="s">
        <v>85</v>
      </c>
      <c r="P66" s="30" t="s">
        <v>86</v>
      </c>
      <c r="Q66" s="30" t="s">
        <v>56</v>
      </c>
      <c r="R66" s="30">
        <v>2</v>
      </c>
      <c r="S66" s="30">
        <v>0</v>
      </c>
      <c r="T66" s="51">
        <v>971270</v>
      </c>
      <c r="U66" s="51">
        <v>28730</v>
      </c>
      <c r="V66" s="46">
        <v>2.8729999999999998</v>
      </c>
      <c r="W66" s="30">
        <v>2</v>
      </c>
      <c r="X66" s="61">
        <v>2</v>
      </c>
      <c r="Y66" s="56">
        <v>476695</v>
      </c>
      <c r="Z66" s="61">
        <v>4.1955372070728369</v>
      </c>
      <c r="AA66" s="29"/>
      <c r="AB66" s="71"/>
      <c r="AC66" s="71"/>
      <c r="AD66" s="71"/>
      <c r="AE66" s="71"/>
      <c r="AF66" s="73"/>
      <c r="AG66" s="27"/>
      <c r="AH66" s="27"/>
      <c r="AI66" s="27"/>
      <c r="AJ66" s="27"/>
      <c r="AK66" s="27"/>
      <c r="AL66" s="19"/>
      <c r="AM66" s="19"/>
      <c r="AN66" s="19"/>
    </row>
    <row r="67" spans="1:40" x14ac:dyDescent="0.3">
      <c r="A67" s="31" t="s">
        <v>74</v>
      </c>
      <c r="B67" s="31" t="s">
        <v>76</v>
      </c>
      <c r="C67" s="20" t="s">
        <v>65</v>
      </c>
      <c r="D67" s="20" t="s">
        <v>67</v>
      </c>
      <c r="E67" s="20" t="s">
        <v>69</v>
      </c>
      <c r="F67" s="20">
        <v>7</v>
      </c>
      <c r="G67" s="21">
        <v>5</v>
      </c>
      <c r="H67" s="20" t="s">
        <v>63</v>
      </c>
      <c r="I67" s="21" t="s">
        <v>82</v>
      </c>
      <c r="J67" s="20" t="s">
        <v>83</v>
      </c>
      <c r="K67" s="34">
        <v>125</v>
      </c>
      <c r="L67" s="28" t="s">
        <v>84</v>
      </c>
      <c r="M67" s="35">
        <v>45</v>
      </c>
      <c r="N67" s="36" t="s">
        <v>26</v>
      </c>
      <c r="O67" s="36" t="s">
        <v>85</v>
      </c>
      <c r="P67" s="36" t="s">
        <v>86</v>
      </c>
      <c r="Q67" s="36" t="s">
        <v>56</v>
      </c>
      <c r="R67" s="36">
        <v>10</v>
      </c>
      <c r="S67" s="36">
        <v>0</v>
      </c>
      <c r="T67" s="52">
        <v>974581</v>
      </c>
      <c r="U67" s="52">
        <v>25419</v>
      </c>
      <c r="V67" s="47">
        <v>2.5419</v>
      </c>
      <c r="W67" s="36">
        <v>10</v>
      </c>
      <c r="X67" s="62">
        <v>1</v>
      </c>
      <c r="Y67" s="57">
        <v>447341</v>
      </c>
      <c r="Z67" s="62">
        <v>2.2354261392849319</v>
      </c>
      <c r="AA67" s="29"/>
      <c r="AB67" s="70">
        <v>125</v>
      </c>
      <c r="AC67" s="70">
        <v>45</v>
      </c>
      <c r="AD67" s="70">
        <f>ROUND(AVERAGE(W67:W71),0)</f>
        <v>8</v>
      </c>
      <c r="AE67" s="70">
        <f>ROUND(AVERAGE(Z67:Z71),0)</f>
        <v>10</v>
      </c>
      <c r="AF67" s="72">
        <f>ROUND(AVERAGE(V67:V71),2)</f>
        <v>2.76</v>
      </c>
      <c r="AG67" s="27"/>
      <c r="AH67" s="27"/>
      <c r="AI67" s="27"/>
      <c r="AJ67" s="27"/>
      <c r="AK67" s="27"/>
      <c r="AL67" s="19"/>
      <c r="AM67" s="19"/>
      <c r="AN67" s="19"/>
    </row>
    <row r="68" spans="1:40" x14ac:dyDescent="0.3">
      <c r="A68" s="31" t="s">
        <v>74</v>
      </c>
      <c r="B68" s="31" t="s">
        <v>76</v>
      </c>
      <c r="C68" s="20" t="s">
        <v>65</v>
      </c>
      <c r="D68" s="20" t="s">
        <v>67</v>
      </c>
      <c r="E68" s="20" t="s">
        <v>69</v>
      </c>
      <c r="F68" s="20">
        <v>7</v>
      </c>
      <c r="G68" s="21">
        <v>5</v>
      </c>
      <c r="H68" s="20" t="s">
        <v>63</v>
      </c>
      <c r="I68" s="21" t="s">
        <v>82</v>
      </c>
      <c r="J68" s="20" t="s">
        <v>83</v>
      </c>
      <c r="K68" s="34">
        <v>125</v>
      </c>
      <c r="L68" s="28" t="s">
        <v>84</v>
      </c>
      <c r="M68" s="35">
        <v>45</v>
      </c>
      <c r="N68" s="36" t="s">
        <v>27</v>
      </c>
      <c r="O68" s="36" t="s">
        <v>85</v>
      </c>
      <c r="P68" s="36" t="s">
        <v>86</v>
      </c>
      <c r="Q68" s="36" t="s">
        <v>56</v>
      </c>
      <c r="R68" s="36">
        <v>7</v>
      </c>
      <c r="S68" s="36">
        <v>0</v>
      </c>
      <c r="T68" s="52">
        <v>972325</v>
      </c>
      <c r="U68" s="52">
        <v>27675</v>
      </c>
      <c r="V68" s="47">
        <v>2.7675000000000001</v>
      </c>
      <c r="W68" s="36">
        <v>7</v>
      </c>
      <c r="X68" s="62">
        <v>3</v>
      </c>
      <c r="Y68" s="57">
        <v>491439</v>
      </c>
      <c r="Z68" s="62">
        <v>6.1044843542066003</v>
      </c>
      <c r="AA68" s="29"/>
      <c r="AB68" s="71"/>
      <c r="AC68" s="71"/>
      <c r="AD68" s="71"/>
      <c r="AE68" s="71"/>
      <c r="AF68" s="73"/>
      <c r="AG68" s="27"/>
      <c r="AH68" s="27"/>
      <c r="AI68" s="27"/>
      <c r="AJ68" s="27"/>
      <c r="AK68" s="27"/>
      <c r="AL68" s="19"/>
      <c r="AM68" s="19"/>
      <c r="AN68" s="19"/>
    </row>
    <row r="69" spans="1:40" x14ac:dyDescent="0.3">
      <c r="A69" s="31" t="s">
        <v>74</v>
      </c>
      <c r="B69" s="31" t="s">
        <v>76</v>
      </c>
      <c r="C69" s="20" t="s">
        <v>65</v>
      </c>
      <c r="D69" s="20" t="s">
        <v>67</v>
      </c>
      <c r="E69" s="20" t="s">
        <v>69</v>
      </c>
      <c r="F69" s="20">
        <v>7</v>
      </c>
      <c r="G69" s="21">
        <v>5</v>
      </c>
      <c r="H69" s="20" t="s">
        <v>63</v>
      </c>
      <c r="I69" s="21" t="s">
        <v>82</v>
      </c>
      <c r="J69" s="20" t="s">
        <v>83</v>
      </c>
      <c r="K69" s="34">
        <v>125</v>
      </c>
      <c r="L69" s="28" t="s">
        <v>84</v>
      </c>
      <c r="M69" s="35">
        <v>45</v>
      </c>
      <c r="N69" s="36" t="s">
        <v>28</v>
      </c>
      <c r="O69" s="36" t="s">
        <v>85</v>
      </c>
      <c r="P69" s="36" t="s">
        <v>86</v>
      </c>
      <c r="Q69" s="36" t="s">
        <v>56</v>
      </c>
      <c r="R69" s="36">
        <v>10</v>
      </c>
      <c r="S69" s="36">
        <v>0</v>
      </c>
      <c r="T69" s="52">
        <v>974928</v>
      </c>
      <c r="U69" s="52">
        <v>25072</v>
      </c>
      <c r="V69" s="47">
        <v>2.5072000000000001</v>
      </c>
      <c r="W69" s="36">
        <v>10</v>
      </c>
      <c r="X69" s="62">
        <v>0</v>
      </c>
      <c r="Y69" s="57">
        <v>438360</v>
      </c>
      <c r="Z69" s="62">
        <v>0</v>
      </c>
      <c r="AA69" s="29"/>
      <c r="AB69" s="71"/>
      <c r="AC69" s="71"/>
      <c r="AD69" s="71"/>
      <c r="AE69" s="71"/>
      <c r="AF69" s="73"/>
      <c r="AG69" s="27"/>
      <c r="AH69" s="27"/>
      <c r="AI69" s="27"/>
      <c r="AJ69" s="27"/>
      <c r="AK69" s="27"/>
      <c r="AL69" s="19"/>
      <c r="AM69" s="19"/>
      <c r="AN69" s="19"/>
    </row>
    <row r="70" spans="1:40" x14ac:dyDescent="0.3">
      <c r="A70" s="31" t="s">
        <v>74</v>
      </c>
      <c r="B70" s="31" t="s">
        <v>76</v>
      </c>
      <c r="C70" s="20" t="s">
        <v>65</v>
      </c>
      <c r="D70" s="20" t="s">
        <v>67</v>
      </c>
      <c r="E70" s="20" t="s">
        <v>69</v>
      </c>
      <c r="F70" s="20">
        <v>7</v>
      </c>
      <c r="G70" s="21">
        <v>5</v>
      </c>
      <c r="H70" s="20" t="s">
        <v>63</v>
      </c>
      <c r="I70" s="21" t="s">
        <v>82</v>
      </c>
      <c r="J70" s="20" t="s">
        <v>83</v>
      </c>
      <c r="K70" s="34">
        <v>125</v>
      </c>
      <c r="L70" s="28" t="s">
        <v>84</v>
      </c>
      <c r="M70" s="35">
        <v>45</v>
      </c>
      <c r="N70" s="36" t="s">
        <v>29</v>
      </c>
      <c r="O70" s="36" t="s">
        <v>85</v>
      </c>
      <c r="P70" s="36" t="s">
        <v>86</v>
      </c>
      <c r="Q70" s="36" t="s">
        <v>56</v>
      </c>
      <c r="R70" s="36">
        <v>7</v>
      </c>
      <c r="S70" s="36">
        <v>1</v>
      </c>
      <c r="T70" s="52">
        <v>971268</v>
      </c>
      <c r="U70" s="52">
        <v>28732</v>
      </c>
      <c r="V70" s="47">
        <v>2.8732000000000002</v>
      </c>
      <c r="W70" s="36">
        <v>8</v>
      </c>
      <c r="X70" s="62">
        <v>14</v>
      </c>
      <c r="Y70" s="57">
        <v>334844</v>
      </c>
      <c r="Z70" s="62">
        <v>41.808766701109128</v>
      </c>
      <c r="AA70" s="29"/>
      <c r="AB70" s="71"/>
      <c r="AC70" s="71"/>
      <c r="AD70" s="71"/>
      <c r="AE70" s="71"/>
      <c r="AF70" s="73"/>
      <c r="AG70" s="27"/>
      <c r="AH70" s="27"/>
      <c r="AI70" s="27"/>
      <c r="AJ70" s="27"/>
      <c r="AK70" s="27"/>
      <c r="AL70" s="19"/>
      <c r="AM70" s="19"/>
      <c r="AN70" s="19"/>
    </row>
    <row r="71" spans="1:40" x14ac:dyDescent="0.3">
      <c r="A71" s="31" t="s">
        <v>74</v>
      </c>
      <c r="B71" s="31" t="s">
        <v>76</v>
      </c>
      <c r="C71" s="20" t="s">
        <v>65</v>
      </c>
      <c r="D71" s="20" t="s">
        <v>67</v>
      </c>
      <c r="E71" s="20" t="s">
        <v>69</v>
      </c>
      <c r="F71" s="20">
        <v>7</v>
      </c>
      <c r="G71" s="21">
        <v>5</v>
      </c>
      <c r="H71" s="20" t="s">
        <v>63</v>
      </c>
      <c r="I71" s="21" t="s">
        <v>82</v>
      </c>
      <c r="J71" s="20" t="s">
        <v>83</v>
      </c>
      <c r="K71" s="34">
        <v>125</v>
      </c>
      <c r="L71" s="28" t="s">
        <v>84</v>
      </c>
      <c r="M71" s="35">
        <v>45</v>
      </c>
      <c r="N71" s="36" t="s">
        <v>30</v>
      </c>
      <c r="O71" s="36" t="s">
        <v>85</v>
      </c>
      <c r="P71" s="36" t="s">
        <v>86</v>
      </c>
      <c r="Q71" s="36" t="s">
        <v>56</v>
      </c>
      <c r="R71" s="36">
        <v>5</v>
      </c>
      <c r="S71" s="36">
        <v>0</v>
      </c>
      <c r="T71" s="52">
        <v>969081</v>
      </c>
      <c r="U71" s="52">
        <v>30919</v>
      </c>
      <c r="V71" s="47">
        <v>3.0918999999999999</v>
      </c>
      <c r="W71" s="36">
        <v>5</v>
      </c>
      <c r="X71" s="62">
        <v>1</v>
      </c>
      <c r="Y71" s="57">
        <v>544105</v>
      </c>
      <c r="Z71" s="62">
        <v>1.8378771783439256</v>
      </c>
      <c r="AA71" s="29"/>
      <c r="AB71" s="71"/>
      <c r="AC71" s="71"/>
      <c r="AD71" s="71"/>
      <c r="AE71" s="71"/>
      <c r="AF71" s="73"/>
      <c r="AG71" s="27"/>
      <c r="AH71" s="27"/>
      <c r="AI71" s="27"/>
      <c r="AJ71" s="27"/>
      <c r="AK71" s="27"/>
      <c r="AL71" s="19"/>
      <c r="AM71" s="19"/>
      <c r="AN71" s="19"/>
    </row>
    <row r="72" spans="1:40" x14ac:dyDescent="0.3">
      <c r="A72" s="30" t="s">
        <v>74</v>
      </c>
      <c r="B72" s="30" t="s">
        <v>76</v>
      </c>
      <c r="C72" s="12" t="s">
        <v>65</v>
      </c>
      <c r="D72" s="12" t="s">
        <v>67</v>
      </c>
      <c r="E72" s="12" t="s">
        <v>69</v>
      </c>
      <c r="F72" s="12">
        <v>7</v>
      </c>
      <c r="G72" s="13">
        <v>5</v>
      </c>
      <c r="H72" s="12" t="s">
        <v>63</v>
      </c>
      <c r="I72" s="13" t="s">
        <v>82</v>
      </c>
      <c r="J72" s="12" t="s">
        <v>83</v>
      </c>
      <c r="K72" s="39">
        <v>250</v>
      </c>
      <c r="L72" s="25" t="s">
        <v>84</v>
      </c>
      <c r="M72" s="40">
        <v>45</v>
      </c>
      <c r="N72" s="30" t="s">
        <v>31</v>
      </c>
      <c r="O72" s="30" t="s">
        <v>85</v>
      </c>
      <c r="P72" s="30" t="s">
        <v>86</v>
      </c>
      <c r="Q72" s="30" t="s">
        <v>56</v>
      </c>
      <c r="R72" s="30">
        <v>25</v>
      </c>
      <c r="S72" s="30">
        <v>0</v>
      </c>
      <c r="T72" s="51">
        <v>964576</v>
      </c>
      <c r="U72" s="51">
        <v>35424</v>
      </c>
      <c r="V72" s="46">
        <v>3.5423999999999998</v>
      </c>
      <c r="W72" s="30">
        <v>25</v>
      </c>
      <c r="X72" s="61">
        <v>14</v>
      </c>
      <c r="Y72" s="56">
        <v>617269</v>
      </c>
      <c r="Z72" s="61">
        <v>22.680034927253789</v>
      </c>
      <c r="AA72" s="29"/>
      <c r="AB72" s="70">
        <v>250</v>
      </c>
      <c r="AC72" s="70">
        <v>45</v>
      </c>
      <c r="AD72" s="70">
        <f>ROUND(AVERAGE(W72:W76),0)</f>
        <v>13</v>
      </c>
      <c r="AE72" s="70">
        <f>ROUND(AVERAGE(Z72:Z76),0)</f>
        <v>17</v>
      </c>
      <c r="AF72" s="72">
        <f>ROUND(AVERAGE(V72:V76),2)</f>
        <v>2.85</v>
      </c>
      <c r="AG72" s="27"/>
      <c r="AH72" s="27"/>
      <c r="AI72" s="27"/>
      <c r="AJ72" s="27"/>
      <c r="AK72" s="27"/>
      <c r="AL72" s="19"/>
      <c r="AM72" s="19"/>
      <c r="AN72" s="19"/>
    </row>
    <row r="73" spans="1:40" x14ac:dyDescent="0.3">
      <c r="A73" s="30" t="s">
        <v>74</v>
      </c>
      <c r="B73" s="30" t="s">
        <v>76</v>
      </c>
      <c r="C73" s="12" t="s">
        <v>65</v>
      </c>
      <c r="D73" s="12" t="s">
        <v>67</v>
      </c>
      <c r="E73" s="12" t="s">
        <v>69</v>
      </c>
      <c r="F73" s="12">
        <v>7</v>
      </c>
      <c r="G73" s="13">
        <v>5</v>
      </c>
      <c r="H73" s="12" t="s">
        <v>63</v>
      </c>
      <c r="I73" s="13" t="s">
        <v>82</v>
      </c>
      <c r="J73" s="12" t="s">
        <v>83</v>
      </c>
      <c r="K73" s="39">
        <v>250</v>
      </c>
      <c r="L73" s="25" t="s">
        <v>84</v>
      </c>
      <c r="M73" s="40">
        <v>45</v>
      </c>
      <c r="N73" s="30" t="s">
        <v>32</v>
      </c>
      <c r="O73" s="30" t="s">
        <v>85</v>
      </c>
      <c r="P73" s="30" t="s">
        <v>86</v>
      </c>
      <c r="Q73" s="30" t="s">
        <v>56</v>
      </c>
      <c r="R73" s="30">
        <v>4</v>
      </c>
      <c r="S73" s="30">
        <v>2</v>
      </c>
      <c r="T73" s="51">
        <v>972920</v>
      </c>
      <c r="U73" s="51">
        <v>27080</v>
      </c>
      <c r="V73" s="46">
        <v>2.7080000000000002</v>
      </c>
      <c r="W73" s="30">
        <v>6</v>
      </c>
      <c r="X73" s="61">
        <v>5</v>
      </c>
      <c r="Y73" s="56">
        <v>512167</v>
      </c>
      <c r="Z73" s="61">
        <v>9.7623454620713357</v>
      </c>
      <c r="AA73" s="29"/>
      <c r="AB73" s="71"/>
      <c r="AC73" s="71"/>
      <c r="AD73" s="71"/>
      <c r="AE73" s="71"/>
      <c r="AF73" s="73"/>
      <c r="AG73" s="27"/>
      <c r="AH73" s="27"/>
      <c r="AI73" s="27"/>
      <c r="AJ73" s="27"/>
      <c r="AK73" s="27"/>
      <c r="AL73" s="19"/>
      <c r="AM73" s="19"/>
      <c r="AN73" s="19"/>
    </row>
    <row r="74" spans="1:40" x14ac:dyDescent="0.3">
      <c r="A74" s="30" t="s">
        <v>74</v>
      </c>
      <c r="B74" s="30" t="s">
        <v>76</v>
      </c>
      <c r="C74" s="12" t="s">
        <v>65</v>
      </c>
      <c r="D74" s="12" t="s">
        <v>67</v>
      </c>
      <c r="E74" s="12" t="s">
        <v>69</v>
      </c>
      <c r="F74" s="12">
        <v>7</v>
      </c>
      <c r="G74" s="13">
        <v>5</v>
      </c>
      <c r="H74" s="12" t="s">
        <v>63</v>
      </c>
      <c r="I74" s="13" t="s">
        <v>82</v>
      </c>
      <c r="J74" s="12" t="s">
        <v>83</v>
      </c>
      <c r="K74" s="39">
        <v>250</v>
      </c>
      <c r="L74" s="25" t="s">
        <v>84</v>
      </c>
      <c r="M74" s="40">
        <v>45</v>
      </c>
      <c r="N74" s="30" t="s">
        <v>33</v>
      </c>
      <c r="O74" s="30" t="s">
        <v>85</v>
      </c>
      <c r="P74" s="30" t="s">
        <v>86</v>
      </c>
      <c r="Q74" s="30" t="s">
        <v>56</v>
      </c>
      <c r="R74" s="30">
        <v>11</v>
      </c>
      <c r="S74" s="30">
        <v>3</v>
      </c>
      <c r="T74" s="51">
        <v>971087</v>
      </c>
      <c r="U74" s="51">
        <v>28913</v>
      </c>
      <c r="V74" s="46">
        <v>2.8913000000000002</v>
      </c>
      <c r="W74" s="30">
        <v>14</v>
      </c>
      <c r="X74" s="61">
        <v>11</v>
      </c>
      <c r="Y74" s="56">
        <v>493431</v>
      </c>
      <c r="Z74" s="61">
        <v>22.292386947199468</v>
      </c>
      <c r="AA74" s="29"/>
      <c r="AB74" s="71"/>
      <c r="AC74" s="71"/>
      <c r="AD74" s="71"/>
      <c r="AE74" s="71"/>
      <c r="AF74" s="73"/>
      <c r="AG74" s="27"/>
      <c r="AH74" s="27"/>
      <c r="AI74" s="27"/>
      <c r="AJ74" s="27"/>
      <c r="AK74" s="27"/>
      <c r="AL74" s="19"/>
      <c r="AM74" s="19"/>
      <c r="AN74" s="19"/>
    </row>
    <row r="75" spans="1:40" x14ac:dyDescent="0.3">
      <c r="A75" s="30" t="s">
        <v>74</v>
      </c>
      <c r="B75" s="30" t="s">
        <v>76</v>
      </c>
      <c r="C75" s="12" t="s">
        <v>65</v>
      </c>
      <c r="D75" s="12" t="s">
        <v>67</v>
      </c>
      <c r="E75" s="12" t="s">
        <v>69</v>
      </c>
      <c r="F75" s="12">
        <v>7</v>
      </c>
      <c r="G75" s="13">
        <v>5</v>
      </c>
      <c r="H75" s="12" t="s">
        <v>63</v>
      </c>
      <c r="I75" s="13" t="s">
        <v>82</v>
      </c>
      <c r="J75" s="12" t="s">
        <v>83</v>
      </c>
      <c r="K75" s="39">
        <v>250</v>
      </c>
      <c r="L75" s="25" t="s">
        <v>84</v>
      </c>
      <c r="M75" s="40">
        <v>45</v>
      </c>
      <c r="N75" s="30" t="s">
        <v>34</v>
      </c>
      <c r="O75" s="30" t="s">
        <v>85</v>
      </c>
      <c r="P75" s="30" t="s">
        <v>86</v>
      </c>
      <c r="Q75" s="30" t="s">
        <v>56</v>
      </c>
      <c r="R75" s="30">
        <v>9</v>
      </c>
      <c r="S75" s="30">
        <v>0</v>
      </c>
      <c r="T75" s="51">
        <v>972653</v>
      </c>
      <c r="U75" s="51">
        <v>27347</v>
      </c>
      <c r="V75" s="46">
        <v>2.7347000000000001</v>
      </c>
      <c r="W75" s="30">
        <v>9</v>
      </c>
      <c r="X75" s="61">
        <v>4</v>
      </c>
      <c r="Y75" s="56">
        <v>494276</v>
      </c>
      <c r="Z75" s="61">
        <v>8.0925791049607518</v>
      </c>
      <c r="AA75" s="29"/>
      <c r="AB75" s="71"/>
      <c r="AC75" s="71"/>
      <c r="AD75" s="71"/>
      <c r="AE75" s="71"/>
      <c r="AF75" s="73"/>
      <c r="AG75" s="27"/>
      <c r="AH75" s="27"/>
      <c r="AI75" s="27"/>
      <c r="AJ75" s="27"/>
      <c r="AK75" s="27"/>
      <c r="AL75" s="19"/>
      <c r="AM75" s="19"/>
      <c r="AN75" s="19"/>
    </row>
    <row r="76" spans="1:40" x14ac:dyDescent="0.3">
      <c r="A76" s="30" t="s">
        <v>74</v>
      </c>
      <c r="B76" s="30" t="s">
        <v>76</v>
      </c>
      <c r="C76" s="12" t="s">
        <v>65</v>
      </c>
      <c r="D76" s="12" t="s">
        <v>67</v>
      </c>
      <c r="E76" s="12" t="s">
        <v>69</v>
      </c>
      <c r="F76" s="12">
        <v>7</v>
      </c>
      <c r="G76" s="13">
        <v>5</v>
      </c>
      <c r="H76" s="12" t="s">
        <v>63</v>
      </c>
      <c r="I76" s="13" t="s">
        <v>82</v>
      </c>
      <c r="J76" s="12" t="s">
        <v>83</v>
      </c>
      <c r="K76" s="39">
        <v>250</v>
      </c>
      <c r="L76" s="25" t="s">
        <v>84</v>
      </c>
      <c r="M76" s="40">
        <v>45</v>
      </c>
      <c r="N76" s="30" t="s">
        <v>35</v>
      </c>
      <c r="O76" s="30" t="s">
        <v>85</v>
      </c>
      <c r="P76" s="30" t="s">
        <v>86</v>
      </c>
      <c r="Q76" s="30" t="s">
        <v>56</v>
      </c>
      <c r="R76" s="30">
        <v>10</v>
      </c>
      <c r="S76" s="30">
        <v>0</v>
      </c>
      <c r="T76" s="51">
        <v>976126</v>
      </c>
      <c r="U76" s="51">
        <v>23874</v>
      </c>
      <c r="V76" s="46">
        <v>2.3874</v>
      </c>
      <c r="W76" s="30">
        <v>10</v>
      </c>
      <c r="X76" s="61">
        <v>9</v>
      </c>
      <c r="Y76" s="56">
        <v>424523</v>
      </c>
      <c r="Z76" s="61">
        <v>21.199815326053159</v>
      </c>
      <c r="AA76" s="29"/>
      <c r="AB76" s="71"/>
      <c r="AC76" s="71"/>
      <c r="AD76" s="71"/>
      <c r="AE76" s="71"/>
      <c r="AF76" s="73"/>
      <c r="AG76" s="27"/>
      <c r="AH76" s="27"/>
      <c r="AI76" s="27"/>
      <c r="AJ76" s="27"/>
      <c r="AK76" s="27"/>
      <c r="AL76" s="19"/>
      <c r="AM76" s="19"/>
      <c r="AN76" s="19"/>
    </row>
    <row r="77" spans="1:40" x14ac:dyDescent="0.3">
      <c r="A77" s="31" t="s">
        <v>74</v>
      </c>
      <c r="B77" s="31" t="s">
        <v>76</v>
      </c>
      <c r="C77" s="20" t="s">
        <v>65</v>
      </c>
      <c r="D77" s="20" t="s">
        <v>67</v>
      </c>
      <c r="E77" s="20" t="s">
        <v>69</v>
      </c>
      <c r="F77" s="20">
        <v>7</v>
      </c>
      <c r="G77" s="21">
        <v>5</v>
      </c>
      <c r="H77" s="20" t="s">
        <v>63</v>
      </c>
      <c r="I77" s="21" t="s">
        <v>82</v>
      </c>
      <c r="J77" s="20" t="s">
        <v>83</v>
      </c>
      <c r="K77" s="34">
        <v>0</v>
      </c>
      <c r="L77" s="28" t="s">
        <v>84</v>
      </c>
      <c r="M77" s="35">
        <v>90</v>
      </c>
      <c r="N77" s="36" t="s">
        <v>21</v>
      </c>
      <c r="O77" s="36" t="s">
        <v>85</v>
      </c>
      <c r="P77" s="36" t="s">
        <v>86</v>
      </c>
      <c r="Q77" s="36" t="s">
        <v>56</v>
      </c>
      <c r="R77" s="36">
        <v>0</v>
      </c>
      <c r="S77" s="36">
        <v>0</v>
      </c>
      <c r="T77" s="52">
        <v>968154</v>
      </c>
      <c r="U77" s="52">
        <v>19939</v>
      </c>
      <c r="V77" s="47">
        <v>2.017927462293529</v>
      </c>
      <c r="W77" s="36">
        <v>0</v>
      </c>
      <c r="X77" s="62">
        <v>0</v>
      </c>
      <c r="Y77" s="57">
        <v>352317</v>
      </c>
      <c r="Z77" s="62">
        <v>0</v>
      </c>
      <c r="AA77" s="29"/>
      <c r="AB77" s="70">
        <v>0</v>
      </c>
      <c r="AC77" s="74">
        <v>90</v>
      </c>
      <c r="AD77" s="70">
        <f>ROUND(AVERAGE(W77:W81),0)</f>
        <v>1</v>
      </c>
      <c r="AE77" s="70">
        <f>ROUND(AVERAGE(Z77:Z81),0)</f>
        <v>4</v>
      </c>
      <c r="AF77" s="72">
        <f>ROUND(AVERAGE(V77:V81),2)</f>
        <v>2.15</v>
      </c>
      <c r="AG77" s="41"/>
      <c r="AH77" s="41"/>
      <c r="AI77" s="41"/>
      <c r="AJ77" s="41"/>
      <c r="AK77" s="41"/>
      <c r="AL77" s="42"/>
      <c r="AM77" s="42"/>
      <c r="AN77" s="42"/>
    </row>
    <row r="78" spans="1:40" x14ac:dyDescent="0.3">
      <c r="A78" s="31" t="s">
        <v>74</v>
      </c>
      <c r="B78" s="31" t="s">
        <v>76</v>
      </c>
      <c r="C78" s="20" t="s">
        <v>65</v>
      </c>
      <c r="D78" s="20" t="s">
        <v>67</v>
      </c>
      <c r="E78" s="20" t="s">
        <v>69</v>
      </c>
      <c r="F78" s="20">
        <v>7</v>
      </c>
      <c r="G78" s="21">
        <v>5</v>
      </c>
      <c r="H78" s="20" t="s">
        <v>63</v>
      </c>
      <c r="I78" s="21" t="s">
        <v>82</v>
      </c>
      <c r="J78" s="20" t="s">
        <v>83</v>
      </c>
      <c r="K78" s="34">
        <v>0</v>
      </c>
      <c r="L78" s="28" t="s">
        <v>84</v>
      </c>
      <c r="M78" s="35">
        <v>90</v>
      </c>
      <c r="N78" s="36" t="s">
        <v>22</v>
      </c>
      <c r="O78" s="36" t="s">
        <v>85</v>
      </c>
      <c r="P78" s="36" t="s">
        <v>86</v>
      </c>
      <c r="Q78" s="36" t="s">
        <v>56</v>
      </c>
      <c r="R78" s="36">
        <v>0</v>
      </c>
      <c r="S78" s="36">
        <v>0</v>
      </c>
      <c r="T78" s="52">
        <v>965643</v>
      </c>
      <c r="U78" s="52">
        <v>16539</v>
      </c>
      <c r="V78" s="47">
        <v>1.6839037978704559</v>
      </c>
      <c r="W78" s="36">
        <v>0</v>
      </c>
      <c r="X78" s="62">
        <v>0</v>
      </c>
      <c r="Y78" s="57">
        <v>319842</v>
      </c>
      <c r="Z78" s="62">
        <v>0</v>
      </c>
      <c r="AA78" s="29"/>
      <c r="AB78" s="71"/>
      <c r="AC78" s="75"/>
      <c r="AD78" s="71"/>
      <c r="AE78" s="71"/>
      <c r="AF78" s="73"/>
      <c r="AG78" s="41"/>
      <c r="AH78" s="41"/>
      <c r="AI78" s="41"/>
      <c r="AJ78" s="41"/>
      <c r="AK78" s="41"/>
      <c r="AL78" s="42"/>
      <c r="AM78" s="42"/>
      <c r="AN78" s="42"/>
    </row>
    <row r="79" spans="1:40" x14ac:dyDescent="0.3">
      <c r="A79" s="31" t="s">
        <v>74</v>
      </c>
      <c r="B79" s="31" t="s">
        <v>76</v>
      </c>
      <c r="C79" s="20" t="s">
        <v>65</v>
      </c>
      <c r="D79" s="20" t="s">
        <v>67</v>
      </c>
      <c r="E79" s="20" t="s">
        <v>69</v>
      </c>
      <c r="F79" s="20">
        <v>7</v>
      </c>
      <c r="G79" s="21">
        <v>5</v>
      </c>
      <c r="H79" s="20" t="s">
        <v>63</v>
      </c>
      <c r="I79" s="21" t="s">
        <v>82</v>
      </c>
      <c r="J79" s="20" t="s">
        <v>83</v>
      </c>
      <c r="K79" s="34">
        <v>0</v>
      </c>
      <c r="L79" s="28" t="s">
        <v>84</v>
      </c>
      <c r="M79" s="35">
        <v>90</v>
      </c>
      <c r="N79" s="36" t="s">
        <v>23</v>
      </c>
      <c r="O79" s="36" t="s">
        <v>85</v>
      </c>
      <c r="P79" s="36" t="s">
        <v>86</v>
      </c>
      <c r="Q79" s="36" t="s">
        <v>56</v>
      </c>
      <c r="R79" s="36">
        <v>2</v>
      </c>
      <c r="S79" s="36">
        <v>0</v>
      </c>
      <c r="T79" s="52">
        <v>963672</v>
      </c>
      <c r="U79" s="52">
        <v>19528</v>
      </c>
      <c r="V79" s="47">
        <v>1.9861676159479251</v>
      </c>
      <c r="W79" s="36">
        <v>2</v>
      </c>
      <c r="X79" s="62">
        <v>3</v>
      </c>
      <c r="Y79" s="57">
        <v>347623</v>
      </c>
      <c r="Z79" s="62">
        <v>8.6299643870136293</v>
      </c>
      <c r="AA79" s="29"/>
      <c r="AB79" s="71"/>
      <c r="AC79" s="75"/>
      <c r="AD79" s="71"/>
      <c r="AE79" s="71"/>
      <c r="AF79" s="73"/>
      <c r="AG79" s="41"/>
      <c r="AH79" s="41"/>
      <c r="AI79" s="41"/>
      <c r="AJ79" s="41"/>
      <c r="AK79" s="41"/>
      <c r="AL79" s="42"/>
      <c r="AM79" s="42"/>
      <c r="AN79" s="42"/>
    </row>
    <row r="80" spans="1:40" x14ac:dyDescent="0.3">
      <c r="A80" s="31" t="s">
        <v>74</v>
      </c>
      <c r="B80" s="31" t="s">
        <v>76</v>
      </c>
      <c r="C80" s="20" t="s">
        <v>65</v>
      </c>
      <c r="D80" s="20" t="s">
        <v>67</v>
      </c>
      <c r="E80" s="20" t="s">
        <v>69</v>
      </c>
      <c r="F80" s="20">
        <v>7</v>
      </c>
      <c r="G80" s="21">
        <v>5</v>
      </c>
      <c r="H80" s="20" t="s">
        <v>63</v>
      </c>
      <c r="I80" s="21" t="s">
        <v>82</v>
      </c>
      <c r="J80" s="20" t="s">
        <v>83</v>
      </c>
      <c r="K80" s="34">
        <v>0</v>
      </c>
      <c r="L80" s="28" t="s">
        <v>84</v>
      </c>
      <c r="M80" s="35">
        <v>90</v>
      </c>
      <c r="N80" s="36" t="s">
        <v>24</v>
      </c>
      <c r="O80" s="36" t="s">
        <v>85</v>
      </c>
      <c r="P80" s="36" t="s">
        <v>86</v>
      </c>
      <c r="Q80" s="36" t="s">
        <v>56</v>
      </c>
      <c r="R80" s="36">
        <v>1</v>
      </c>
      <c r="S80" s="36">
        <v>0</v>
      </c>
      <c r="T80" s="52">
        <v>941542</v>
      </c>
      <c r="U80" s="52">
        <v>22322</v>
      </c>
      <c r="V80" s="47">
        <v>2.3158868886066912</v>
      </c>
      <c r="W80" s="36">
        <v>1</v>
      </c>
      <c r="X80" s="62">
        <v>3</v>
      </c>
      <c r="Y80" s="57">
        <v>416892</v>
      </c>
      <c r="Z80" s="62">
        <v>7.1960565610045695</v>
      </c>
      <c r="AA80" s="29"/>
      <c r="AB80" s="71"/>
      <c r="AC80" s="75"/>
      <c r="AD80" s="71"/>
      <c r="AE80" s="71"/>
      <c r="AF80" s="73"/>
      <c r="AG80" s="41"/>
      <c r="AH80" s="41"/>
      <c r="AI80" s="41"/>
      <c r="AJ80" s="41"/>
      <c r="AK80" s="41"/>
      <c r="AL80" s="42"/>
      <c r="AM80" s="42"/>
      <c r="AN80" s="42"/>
    </row>
    <row r="81" spans="1:40" x14ac:dyDescent="0.3">
      <c r="A81" s="31" t="s">
        <v>74</v>
      </c>
      <c r="B81" s="31" t="s">
        <v>76</v>
      </c>
      <c r="C81" s="20" t="s">
        <v>65</v>
      </c>
      <c r="D81" s="20" t="s">
        <v>67</v>
      </c>
      <c r="E81" s="20" t="s">
        <v>69</v>
      </c>
      <c r="F81" s="20">
        <v>7</v>
      </c>
      <c r="G81" s="21">
        <v>5</v>
      </c>
      <c r="H81" s="20" t="s">
        <v>63</v>
      </c>
      <c r="I81" s="21" t="s">
        <v>82</v>
      </c>
      <c r="J81" s="20" t="s">
        <v>83</v>
      </c>
      <c r="K81" s="34">
        <v>0</v>
      </c>
      <c r="L81" s="28" t="s">
        <v>84</v>
      </c>
      <c r="M81" s="35">
        <v>90</v>
      </c>
      <c r="N81" s="36" t="s">
        <v>25</v>
      </c>
      <c r="O81" s="36" t="s">
        <v>85</v>
      </c>
      <c r="P81" s="36" t="s">
        <v>86</v>
      </c>
      <c r="Q81" s="36" t="s">
        <v>56</v>
      </c>
      <c r="R81" s="36">
        <v>0</v>
      </c>
      <c r="S81" s="36">
        <v>0</v>
      </c>
      <c r="T81" s="52">
        <v>946013</v>
      </c>
      <c r="U81" s="52">
        <v>26946</v>
      </c>
      <c r="V81" s="47">
        <v>2.7694897729503505</v>
      </c>
      <c r="W81" s="36">
        <v>0</v>
      </c>
      <c r="X81" s="62">
        <v>2</v>
      </c>
      <c r="Y81" s="57">
        <v>471733</v>
      </c>
      <c r="Z81" s="62">
        <v>4.23966845792659</v>
      </c>
      <c r="AA81" s="29"/>
      <c r="AB81" s="71"/>
      <c r="AC81" s="76"/>
      <c r="AD81" s="71"/>
      <c r="AE81" s="71"/>
      <c r="AF81" s="73"/>
      <c r="AG81" s="41"/>
      <c r="AH81" s="41"/>
      <c r="AI81" s="41"/>
      <c r="AJ81" s="41"/>
      <c r="AK81" s="41"/>
      <c r="AL81" s="42"/>
      <c r="AM81" s="42"/>
      <c r="AN81" s="42"/>
    </row>
    <row r="82" spans="1:40" x14ac:dyDescent="0.3">
      <c r="A82" s="30" t="s">
        <v>74</v>
      </c>
      <c r="B82" s="30" t="s">
        <v>76</v>
      </c>
      <c r="C82" s="12" t="s">
        <v>65</v>
      </c>
      <c r="D82" s="12" t="s">
        <v>67</v>
      </c>
      <c r="E82" s="12" t="s">
        <v>69</v>
      </c>
      <c r="F82" s="12">
        <v>7</v>
      </c>
      <c r="G82" s="13">
        <v>5</v>
      </c>
      <c r="H82" s="12" t="s">
        <v>63</v>
      </c>
      <c r="I82" s="13" t="s">
        <v>82</v>
      </c>
      <c r="J82" s="12" t="s">
        <v>83</v>
      </c>
      <c r="K82" s="39">
        <v>125</v>
      </c>
      <c r="L82" s="25" t="s">
        <v>84</v>
      </c>
      <c r="M82" s="40">
        <v>90</v>
      </c>
      <c r="N82" s="30" t="s">
        <v>26</v>
      </c>
      <c r="O82" s="30" t="s">
        <v>85</v>
      </c>
      <c r="P82" s="30" t="s">
        <v>86</v>
      </c>
      <c r="Q82" s="30" t="s">
        <v>56</v>
      </c>
      <c r="R82" s="30">
        <v>12</v>
      </c>
      <c r="S82" s="30">
        <v>0</v>
      </c>
      <c r="T82" s="51">
        <v>960679</v>
      </c>
      <c r="U82" s="51">
        <v>19866</v>
      </c>
      <c r="V82" s="46">
        <v>2.0260161440831372</v>
      </c>
      <c r="W82" s="30">
        <v>12</v>
      </c>
      <c r="X82" s="61">
        <v>1</v>
      </c>
      <c r="Y82" s="56">
        <v>360401</v>
      </c>
      <c r="Z82" s="61">
        <v>2.7746793857969712</v>
      </c>
      <c r="AA82" s="29"/>
      <c r="AB82" s="70">
        <v>125</v>
      </c>
      <c r="AC82" s="74">
        <v>90</v>
      </c>
      <c r="AD82" s="70">
        <f>ROUND(AVERAGE(W82:W86),0)</f>
        <v>5</v>
      </c>
      <c r="AE82" s="70">
        <f>ROUND(AVERAGE(Z82:Z86),0)</f>
        <v>1</v>
      </c>
      <c r="AF82" s="72">
        <f>ROUND(AVERAGE(V82:V86),2)</f>
        <v>2.16</v>
      </c>
      <c r="AG82" s="41"/>
      <c r="AH82" s="41"/>
      <c r="AI82" s="41"/>
      <c r="AJ82" s="41"/>
      <c r="AK82" s="41"/>
      <c r="AL82" s="42"/>
      <c r="AM82" s="42"/>
      <c r="AN82" s="42"/>
    </row>
    <row r="83" spans="1:40" x14ac:dyDescent="0.3">
      <c r="A83" s="30" t="s">
        <v>74</v>
      </c>
      <c r="B83" s="30" t="s">
        <v>76</v>
      </c>
      <c r="C83" s="12" t="s">
        <v>65</v>
      </c>
      <c r="D83" s="12" t="s">
        <v>67</v>
      </c>
      <c r="E83" s="12" t="s">
        <v>69</v>
      </c>
      <c r="F83" s="12">
        <v>7</v>
      </c>
      <c r="G83" s="13">
        <v>5</v>
      </c>
      <c r="H83" s="12" t="s">
        <v>63</v>
      </c>
      <c r="I83" s="13" t="s">
        <v>82</v>
      </c>
      <c r="J83" s="12" t="s">
        <v>83</v>
      </c>
      <c r="K83" s="39">
        <v>125</v>
      </c>
      <c r="L83" s="25" t="s">
        <v>84</v>
      </c>
      <c r="M83" s="40">
        <v>90</v>
      </c>
      <c r="N83" s="30" t="s">
        <v>27</v>
      </c>
      <c r="O83" s="30" t="s">
        <v>85</v>
      </c>
      <c r="P83" s="30" t="s">
        <v>86</v>
      </c>
      <c r="Q83" s="30" t="s">
        <v>56</v>
      </c>
      <c r="R83" s="30">
        <v>0</v>
      </c>
      <c r="S83" s="30">
        <v>0</v>
      </c>
      <c r="T83" s="51">
        <v>959873</v>
      </c>
      <c r="U83" s="51">
        <v>20696</v>
      </c>
      <c r="V83" s="46">
        <v>2.1106112879358823</v>
      </c>
      <c r="W83" s="30">
        <v>0</v>
      </c>
      <c r="X83" s="61">
        <v>0</v>
      </c>
      <c r="Y83" s="56">
        <v>377729</v>
      </c>
      <c r="Z83" s="61">
        <v>0</v>
      </c>
      <c r="AA83" s="29"/>
      <c r="AB83" s="71"/>
      <c r="AC83" s="75"/>
      <c r="AD83" s="71"/>
      <c r="AE83" s="71"/>
      <c r="AF83" s="73"/>
      <c r="AG83" s="41"/>
      <c r="AH83" s="41"/>
      <c r="AI83" s="41"/>
      <c r="AJ83" s="41"/>
      <c r="AK83" s="41"/>
      <c r="AL83" s="42"/>
      <c r="AM83" s="42"/>
      <c r="AN83" s="42"/>
    </row>
    <row r="84" spans="1:40" x14ac:dyDescent="0.3">
      <c r="A84" s="30" t="s">
        <v>74</v>
      </c>
      <c r="B84" s="30" t="s">
        <v>76</v>
      </c>
      <c r="C84" s="12" t="s">
        <v>65</v>
      </c>
      <c r="D84" s="12" t="s">
        <v>67</v>
      </c>
      <c r="E84" s="12" t="s">
        <v>69</v>
      </c>
      <c r="F84" s="12">
        <v>7</v>
      </c>
      <c r="G84" s="13">
        <v>5</v>
      </c>
      <c r="H84" s="12" t="s">
        <v>63</v>
      </c>
      <c r="I84" s="13" t="s">
        <v>82</v>
      </c>
      <c r="J84" s="12" t="s">
        <v>83</v>
      </c>
      <c r="K84" s="39">
        <v>125</v>
      </c>
      <c r="L84" s="25" t="s">
        <v>84</v>
      </c>
      <c r="M84" s="40">
        <v>90</v>
      </c>
      <c r="N84" s="30" t="s">
        <v>28</v>
      </c>
      <c r="O84" s="30" t="s">
        <v>85</v>
      </c>
      <c r="P84" s="30" t="s">
        <v>86</v>
      </c>
      <c r="Q84" s="30" t="s">
        <v>56</v>
      </c>
      <c r="R84" s="30">
        <v>0</v>
      </c>
      <c r="S84" s="30">
        <v>0</v>
      </c>
      <c r="T84" s="51">
        <v>958060</v>
      </c>
      <c r="U84" s="51">
        <v>20254</v>
      </c>
      <c r="V84" s="46">
        <v>2.0702964487884259</v>
      </c>
      <c r="W84" s="30">
        <v>0</v>
      </c>
      <c r="X84" s="61">
        <v>0</v>
      </c>
      <c r="Y84" s="56">
        <v>359162</v>
      </c>
      <c r="Z84" s="61">
        <v>0</v>
      </c>
      <c r="AA84" s="29"/>
      <c r="AB84" s="71"/>
      <c r="AC84" s="75"/>
      <c r="AD84" s="71"/>
      <c r="AE84" s="71"/>
      <c r="AF84" s="73"/>
      <c r="AG84" s="41"/>
      <c r="AH84" s="41"/>
      <c r="AI84" s="41"/>
      <c r="AJ84" s="41"/>
      <c r="AK84" s="41"/>
      <c r="AL84" s="42"/>
      <c r="AM84" s="42"/>
      <c r="AN84" s="42"/>
    </row>
    <row r="85" spans="1:40" x14ac:dyDescent="0.3">
      <c r="A85" s="30" t="s">
        <v>74</v>
      </c>
      <c r="B85" s="30" t="s">
        <v>76</v>
      </c>
      <c r="C85" s="12" t="s">
        <v>65</v>
      </c>
      <c r="D85" s="12" t="s">
        <v>67</v>
      </c>
      <c r="E85" s="12" t="s">
        <v>69</v>
      </c>
      <c r="F85" s="12">
        <v>7</v>
      </c>
      <c r="G85" s="13">
        <v>5</v>
      </c>
      <c r="H85" s="12" t="s">
        <v>63</v>
      </c>
      <c r="I85" s="13" t="s">
        <v>82</v>
      </c>
      <c r="J85" s="12" t="s">
        <v>83</v>
      </c>
      <c r="K85" s="39">
        <v>125</v>
      </c>
      <c r="L85" s="25" t="s">
        <v>84</v>
      </c>
      <c r="M85" s="40">
        <v>90</v>
      </c>
      <c r="N85" s="30" t="s">
        <v>29</v>
      </c>
      <c r="O85" s="30" t="s">
        <v>85</v>
      </c>
      <c r="P85" s="30" t="s">
        <v>86</v>
      </c>
      <c r="Q85" s="30" t="s">
        <v>56</v>
      </c>
      <c r="R85" s="30">
        <v>10</v>
      </c>
      <c r="S85" s="30">
        <v>0</v>
      </c>
      <c r="T85" s="51">
        <v>937535</v>
      </c>
      <c r="U85" s="51">
        <v>19966</v>
      </c>
      <c r="V85" s="46">
        <v>2.0852197543396822</v>
      </c>
      <c r="W85" s="30">
        <v>10</v>
      </c>
      <c r="X85" s="61">
        <v>0</v>
      </c>
      <c r="Y85" s="56">
        <v>375339</v>
      </c>
      <c r="Z85" s="61">
        <v>0</v>
      </c>
      <c r="AA85" s="29"/>
      <c r="AB85" s="71"/>
      <c r="AC85" s="75"/>
      <c r="AD85" s="71"/>
      <c r="AE85" s="71"/>
      <c r="AF85" s="73"/>
      <c r="AG85" s="41"/>
      <c r="AH85" s="41"/>
      <c r="AI85" s="41"/>
      <c r="AJ85" s="41"/>
      <c r="AK85" s="41"/>
      <c r="AL85" s="42"/>
      <c r="AM85" s="42"/>
      <c r="AN85" s="42"/>
    </row>
    <row r="86" spans="1:40" x14ac:dyDescent="0.3">
      <c r="A86" s="30" t="s">
        <v>74</v>
      </c>
      <c r="B86" s="30" t="s">
        <v>76</v>
      </c>
      <c r="C86" s="12" t="s">
        <v>65</v>
      </c>
      <c r="D86" s="12" t="s">
        <v>67</v>
      </c>
      <c r="E86" s="12" t="s">
        <v>69</v>
      </c>
      <c r="F86" s="12">
        <v>7</v>
      </c>
      <c r="G86" s="13">
        <v>5</v>
      </c>
      <c r="H86" s="12" t="s">
        <v>63</v>
      </c>
      <c r="I86" s="13" t="s">
        <v>82</v>
      </c>
      <c r="J86" s="12" t="s">
        <v>83</v>
      </c>
      <c r="K86" s="39">
        <v>125</v>
      </c>
      <c r="L86" s="25" t="s">
        <v>84</v>
      </c>
      <c r="M86" s="40">
        <v>90</v>
      </c>
      <c r="N86" s="30" t="s">
        <v>30</v>
      </c>
      <c r="O86" s="30" t="s">
        <v>85</v>
      </c>
      <c r="P86" s="30" t="s">
        <v>86</v>
      </c>
      <c r="Q86" s="30" t="s">
        <v>56</v>
      </c>
      <c r="R86" s="30">
        <v>2</v>
      </c>
      <c r="S86" s="30">
        <v>0</v>
      </c>
      <c r="T86" s="51">
        <v>914138</v>
      </c>
      <c r="U86" s="51">
        <v>23503</v>
      </c>
      <c r="V86" s="46">
        <v>2.506609672571912</v>
      </c>
      <c r="W86" s="30">
        <v>2</v>
      </c>
      <c r="X86" s="61">
        <v>2</v>
      </c>
      <c r="Y86" s="56">
        <v>428120</v>
      </c>
      <c r="Z86" s="61">
        <v>4.6715655817734199</v>
      </c>
      <c r="AA86" s="29"/>
      <c r="AB86" s="71"/>
      <c r="AC86" s="76"/>
      <c r="AD86" s="71"/>
      <c r="AE86" s="71"/>
      <c r="AF86" s="73"/>
      <c r="AG86" s="41"/>
      <c r="AH86" s="41"/>
      <c r="AI86" s="41"/>
      <c r="AJ86" s="41"/>
      <c r="AK86" s="41"/>
      <c r="AL86" s="42"/>
      <c r="AM86" s="42"/>
      <c r="AN86" s="42"/>
    </row>
    <row r="87" spans="1:40" x14ac:dyDescent="0.3">
      <c r="A87" s="31" t="s">
        <v>74</v>
      </c>
      <c r="B87" s="31" t="s">
        <v>76</v>
      </c>
      <c r="C87" s="20" t="s">
        <v>65</v>
      </c>
      <c r="D87" s="20" t="s">
        <v>67</v>
      </c>
      <c r="E87" s="20" t="s">
        <v>69</v>
      </c>
      <c r="F87" s="20">
        <v>7</v>
      </c>
      <c r="G87" s="21">
        <v>5</v>
      </c>
      <c r="H87" s="20" t="s">
        <v>63</v>
      </c>
      <c r="I87" s="21" t="s">
        <v>82</v>
      </c>
      <c r="J87" s="20" t="s">
        <v>83</v>
      </c>
      <c r="K87" s="34">
        <v>250</v>
      </c>
      <c r="L87" s="28" t="s">
        <v>84</v>
      </c>
      <c r="M87" s="35">
        <v>90</v>
      </c>
      <c r="N87" s="36" t="s">
        <v>31</v>
      </c>
      <c r="O87" s="36" t="s">
        <v>85</v>
      </c>
      <c r="P87" s="36" t="s">
        <v>86</v>
      </c>
      <c r="Q87" s="36" t="s">
        <v>56</v>
      </c>
      <c r="R87" s="36">
        <v>9</v>
      </c>
      <c r="S87" s="36">
        <v>0</v>
      </c>
      <c r="T87" s="52">
        <v>960000</v>
      </c>
      <c r="U87" s="52">
        <v>24557</v>
      </c>
      <c r="V87" s="47">
        <v>2.4942182118455305</v>
      </c>
      <c r="W87" s="36">
        <v>9</v>
      </c>
      <c r="X87" s="62">
        <v>0</v>
      </c>
      <c r="Y87" s="57">
        <v>429611</v>
      </c>
      <c r="Z87" s="62">
        <v>0</v>
      </c>
      <c r="AA87" s="29"/>
      <c r="AB87" s="70">
        <v>250</v>
      </c>
      <c r="AC87" s="74">
        <v>90</v>
      </c>
      <c r="AD87" s="70">
        <f>ROUND(AVERAGE(W87:W91),0)</f>
        <v>6</v>
      </c>
      <c r="AE87" s="70">
        <f>ROUND(AVERAGE(Z87:Z91),0)</f>
        <v>14</v>
      </c>
      <c r="AF87" s="72">
        <f>ROUND(AVERAGE(V87:V91),2)</f>
        <v>2.34</v>
      </c>
      <c r="AG87" s="41"/>
      <c r="AH87" s="41"/>
      <c r="AI87" s="41"/>
      <c r="AJ87" s="41"/>
      <c r="AK87" s="41"/>
      <c r="AL87" s="42"/>
      <c r="AM87" s="42"/>
      <c r="AN87" s="42"/>
    </row>
    <row r="88" spans="1:40" x14ac:dyDescent="0.3">
      <c r="A88" s="31" t="s">
        <v>74</v>
      </c>
      <c r="B88" s="31" t="s">
        <v>76</v>
      </c>
      <c r="C88" s="20" t="s">
        <v>65</v>
      </c>
      <c r="D88" s="20" t="s">
        <v>67</v>
      </c>
      <c r="E88" s="20" t="s">
        <v>69</v>
      </c>
      <c r="F88" s="20">
        <v>7</v>
      </c>
      <c r="G88" s="21">
        <v>5</v>
      </c>
      <c r="H88" s="20" t="s">
        <v>63</v>
      </c>
      <c r="I88" s="21" t="s">
        <v>82</v>
      </c>
      <c r="J88" s="20" t="s">
        <v>83</v>
      </c>
      <c r="K88" s="34">
        <v>250</v>
      </c>
      <c r="L88" s="28" t="s">
        <v>84</v>
      </c>
      <c r="M88" s="35">
        <v>90</v>
      </c>
      <c r="N88" s="36" t="s">
        <v>32</v>
      </c>
      <c r="O88" s="36" t="s">
        <v>85</v>
      </c>
      <c r="P88" s="36" t="s">
        <v>86</v>
      </c>
      <c r="Q88" s="36" t="s">
        <v>56</v>
      </c>
      <c r="R88" s="36">
        <v>8</v>
      </c>
      <c r="S88" s="36">
        <v>0</v>
      </c>
      <c r="T88" s="52">
        <v>957780</v>
      </c>
      <c r="U88" s="52">
        <v>23494</v>
      </c>
      <c r="V88" s="47">
        <v>2.3942344340112958</v>
      </c>
      <c r="W88" s="36">
        <v>8</v>
      </c>
      <c r="X88" s="62">
        <v>1</v>
      </c>
      <c r="Y88" s="57">
        <v>428355</v>
      </c>
      <c r="Z88" s="62">
        <v>2.3345068120908778</v>
      </c>
      <c r="AA88" s="29"/>
      <c r="AB88" s="71"/>
      <c r="AC88" s="75"/>
      <c r="AD88" s="71"/>
      <c r="AE88" s="71"/>
      <c r="AF88" s="73"/>
      <c r="AG88" s="41"/>
      <c r="AH88" s="41"/>
      <c r="AI88" s="41"/>
      <c r="AJ88" s="41"/>
      <c r="AK88" s="41"/>
      <c r="AL88" s="42"/>
      <c r="AM88" s="42"/>
      <c r="AN88" s="42"/>
    </row>
    <row r="89" spans="1:40" x14ac:dyDescent="0.3">
      <c r="A89" s="31" t="s">
        <v>74</v>
      </c>
      <c r="B89" s="31" t="s">
        <v>76</v>
      </c>
      <c r="C89" s="20" t="s">
        <v>65</v>
      </c>
      <c r="D89" s="20" t="s">
        <v>67</v>
      </c>
      <c r="E89" s="20" t="s">
        <v>69</v>
      </c>
      <c r="F89" s="20">
        <v>7</v>
      </c>
      <c r="G89" s="21">
        <v>5</v>
      </c>
      <c r="H89" s="20" t="s">
        <v>63</v>
      </c>
      <c r="I89" s="21" t="s">
        <v>82</v>
      </c>
      <c r="J89" s="20" t="s">
        <v>83</v>
      </c>
      <c r="K89" s="34">
        <v>250</v>
      </c>
      <c r="L89" s="28" t="s">
        <v>84</v>
      </c>
      <c r="M89" s="35">
        <v>90</v>
      </c>
      <c r="N89" s="36" t="s">
        <v>33</v>
      </c>
      <c r="O89" s="36" t="s">
        <v>85</v>
      </c>
      <c r="P89" s="36" t="s">
        <v>86</v>
      </c>
      <c r="Q89" s="36" t="s">
        <v>56</v>
      </c>
      <c r="R89" s="36">
        <v>5</v>
      </c>
      <c r="S89" s="36">
        <v>0</v>
      </c>
      <c r="T89" s="52">
        <v>935301</v>
      </c>
      <c r="U89" s="52">
        <v>19845</v>
      </c>
      <c r="V89" s="47">
        <v>2.0776928343939041</v>
      </c>
      <c r="W89" s="36">
        <v>5</v>
      </c>
      <c r="X89" s="62">
        <v>0</v>
      </c>
      <c r="Y89" s="57">
        <v>359417</v>
      </c>
      <c r="Z89" s="62">
        <v>0</v>
      </c>
      <c r="AA89" s="29"/>
      <c r="AB89" s="71"/>
      <c r="AC89" s="75"/>
      <c r="AD89" s="71"/>
      <c r="AE89" s="71"/>
      <c r="AF89" s="73"/>
      <c r="AG89" s="41"/>
      <c r="AH89" s="41"/>
      <c r="AI89" s="41"/>
      <c r="AJ89" s="41"/>
      <c r="AK89" s="41"/>
      <c r="AL89" s="42"/>
      <c r="AM89" s="42"/>
      <c r="AN89" s="42"/>
    </row>
    <row r="90" spans="1:40" x14ac:dyDescent="0.3">
      <c r="A90" s="31" t="s">
        <v>74</v>
      </c>
      <c r="B90" s="31" t="s">
        <v>76</v>
      </c>
      <c r="C90" s="20" t="s">
        <v>65</v>
      </c>
      <c r="D90" s="20" t="s">
        <v>67</v>
      </c>
      <c r="E90" s="20" t="s">
        <v>69</v>
      </c>
      <c r="F90" s="20">
        <v>7</v>
      </c>
      <c r="G90" s="21">
        <v>5</v>
      </c>
      <c r="H90" s="20" t="s">
        <v>63</v>
      </c>
      <c r="I90" s="21" t="s">
        <v>82</v>
      </c>
      <c r="J90" s="20" t="s">
        <v>83</v>
      </c>
      <c r="K90" s="34">
        <v>250</v>
      </c>
      <c r="L90" s="28" t="s">
        <v>84</v>
      </c>
      <c r="M90" s="35">
        <v>90</v>
      </c>
      <c r="N90" s="36" t="s">
        <v>34</v>
      </c>
      <c r="O90" s="36" t="s">
        <v>85</v>
      </c>
      <c r="P90" s="36" t="s">
        <v>86</v>
      </c>
      <c r="Q90" s="36" t="s">
        <v>56</v>
      </c>
      <c r="R90" s="36">
        <v>10</v>
      </c>
      <c r="S90" s="36">
        <v>0</v>
      </c>
      <c r="T90" s="52">
        <v>952685</v>
      </c>
      <c r="U90" s="52">
        <v>24408</v>
      </c>
      <c r="V90" s="47">
        <v>2.4980221944072878</v>
      </c>
      <c r="W90" s="36">
        <v>10</v>
      </c>
      <c r="X90" s="62">
        <v>28</v>
      </c>
      <c r="Y90" s="57">
        <v>429091</v>
      </c>
      <c r="Z90" s="62">
        <v>65.249965627250248</v>
      </c>
      <c r="AA90" s="29"/>
      <c r="AB90" s="71"/>
      <c r="AC90" s="75"/>
      <c r="AD90" s="71"/>
      <c r="AE90" s="71"/>
      <c r="AF90" s="73"/>
      <c r="AG90" s="41"/>
      <c r="AH90" s="41"/>
      <c r="AI90" s="41"/>
      <c r="AJ90" s="41"/>
      <c r="AK90" s="41"/>
      <c r="AL90" s="42"/>
      <c r="AM90" s="42"/>
      <c r="AN90" s="42"/>
    </row>
    <row r="91" spans="1:40" x14ac:dyDescent="0.3">
      <c r="A91" s="31" t="s">
        <v>74</v>
      </c>
      <c r="B91" s="31" t="s">
        <v>76</v>
      </c>
      <c r="C91" s="20" t="s">
        <v>65</v>
      </c>
      <c r="D91" s="20" t="s">
        <v>67</v>
      </c>
      <c r="E91" s="20" t="s">
        <v>69</v>
      </c>
      <c r="F91" s="20">
        <v>7</v>
      </c>
      <c r="G91" s="21">
        <v>5</v>
      </c>
      <c r="H91" s="20" t="s">
        <v>63</v>
      </c>
      <c r="I91" s="21" t="s">
        <v>82</v>
      </c>
      <c r="J91" s="20" t="s">
        <v>83</v>
      </c>
      <c r="K91" s="34">
        <v>250</v>
      </c>
      <c r="L91" s="28" t="s">
        <v>84</v>
      </c>
      <c r="M91" s="35">
        <v>90</v>
      </c>
      <c r="N91" s="36" t="s">
        <v>35</v>
      </c>
      <c r="O91" s="36" t="s">
        <v>85</v>
      </c>
      <c r="P91" s="36" t="s">
        <v>86</v>
      </c>
      <c r="Q91" s="36" t="s">
        <v>56</v>
      </c>
      <c r="R91" s="36">
        <v>0</v>
      </c>
      <c r="S91" s="36">
        <v>0</v>
      </c>
      <c r="T91" s="52">
        <v>946019</v>
      </c>
      <c r="U91" s="52">
        <v>21553</v>
      </c>
      <c r="V91" s="47">
        <v>2.2275344883894945</v>
      </c>
      <c r="W91" s="36">
        <v>0</v>
      </c>
      <c r="X91" s="62">
        <v>0</v>
      </c>
      <c r="Y91" s="57">
        <v>381148</v>
      </c>
      <c r="Z91" s="62">
        <v>0</v>
      </c>
      <c r="AA91" s="29"/>
      <c r="AB91" s="71"/>
      <c r="AC91" s="76"/>
      <c r="AD91" s="71"/>
      <c r="AE91" s="71"/>
      <c r="AF91" s="73"/>
      <c r="AG91" s="41"/>
      <c r="AH91" s="41"/>
      <c r="AI91" s="41"/>
      <c r="AJ91" s="41"/>
      <c r="AK91" s="41"/>
      <c r="AL91" s="42"/>
      <c r="AM91" s="42"/>
      <c r="AN91" s="42"/>
    </row>
  </sheetData>
  <mergeCells count="92">
    <mergeCell ref="AA17:AA31"/>
    <mergeCell ref="AB87:AB91"/>
    <mergeCell ref="AC87:AC91"/>
    <mergeCell ref="AD87:AD91"/>
    <mergeCell ref="AE87:AE91"/>
    <mergeCell ref="AB77:AB81"/>
    <mergeCell ref="AC77:AC81"/>
    <mergeCell ref="AD77:AD81"/>
    <mergeCell ref="AE77:AE81"/>
    <mergeCell ref="AB67:AB71"/>
    <mergeCell ref="AC67:AC71"/>
    <mergeCell ref="AD67:AD71"/>
    <mergeCell ref="AE67:AE71"/>
    <mergeCell ref="AB57:AB61"/>
    <mergeCell ref="AC57:AC61"/>
    <mergeCell ref="AD57:AD61"/>
    <mergeCell ref="AF87:AF91"/>
    <mergeCell ref="AB82:AB86"/>
    <mergeCell ref="AC82:AC86"/>
    <mergeCell ref="AD82:AD86"/>
    <mergeCell ref="AE82:AE86"/>
    <mergeCell ref="AF82:AF86"/>
    <mergeCell ref="AF77:AF81"/>
    <mergeCell ref="AB72:AB76"/>
    <mergeCell ref="AC72:AC76"/>
    <mergeCell ref="AD72:AD76"/>
    <mergeCell ref="AE72:AE76"/>
    <mergeCell ref="AF72:AF76"/>
    <mergeCell ref="AF67:AF71"/>
    <mergeCell ref="AB62:AB66"/>
    <mergeCell ref="AC62:AC66"/>
    <mergeCell ref="AD62:AD66"/>
    <mergeCell ref="AE62:AE66"/>
    <mergeCell ref="AF62:AF66"/>
    <mergeCell ref="AE57:AE61"/>
    <mergeCell ref="AF57:AF61"/>
    <mergeCell ref="AB52:AB56"/>
    <mergeCell ref="AC52:AC56"/>
    <mergeCell ref="AD52:AD56"/>
    <mergeCell ref="AE52:AE56"/>
    <mergeCell ref="AF52:AF56"/>
    <mergeCell ref="AB47:AB51"/>
    <mergeCell ref="AC47:AC51"/>
    <mergeCell ref="AD47:AD51"/>
    <mergeCell ref="AE47:AE51"/>
    <mergeCell ref="AF47:AF51"/>
    <mergeCell ref="AB42:AB46"/>
    <mergeCell ref="AC42:AC46"/>
    <mergeCell ref="AD42:AD46"/>
    <mergeCell ref="AE42:AE46"/>
    <mergeCell ref="AF42:AF46"/>
    <mergeCell ref="AE7:AE11"/>
    <mergeCell ref="AF7:AF11"/>
    <mergeCell ref="AB2:AB6"/>
    <mergeCell ref="AC2:AC6"/>
    <mergeCell ref="AD2:AD6"/>
    <mergeCell ref="AE2:AE6"/>
    <mergeCell ref="AF2:AF6"/>
    <mergeCell ref="AF17:AF21"/>
    <mergeCell ref="AB12:AB16"/>
    <mergeCell ref="AC12:AC16"/>
    <mergeCell ref="AD12:AD16"/>
    <mergeCell ref="AE12:AE16"/>
    <mergeCell ref="AF12:AF16"/>
    <mergeCell ref="AF27:AF31"/>
    <mergeCell ref="AB22:AB26"/>
    <mergeCell ref="AC22:AC26"/>
    <mergeCell ref="AD22:AD26"/>
    <mergeCell ref="AE22:AE26"/>
    <mergeCell ref="AF22:AF26"/>
    <mergeCell ref="AF37:AF41"/>
    <mergeCell ref="AB32:AB36"/>
    <mergeCell ref="AC32:AC36"/>
    <mergeCell ref="AD32:AD36"/>
    <mergeCell ref="AE32:AE36"/>
    <mergeCell ref="AF32:AF36"/>
    <mergeCell ref="AA2:AA6"/>
    <mergeCell ref="AB37:AB41"/>
    <mergeCell ref="AC37:AC41"/>
    <mergeCell ref="AD37:AD41"/>
    <mergeCell ref="AE37:AE41"/>
    <mergeCell ref="AB27:AB31"/>
    <mergeCell ref="AC27:AC31"/>
    <mergeCell ref="AD27:AD31"/>
    <mergeCell ref="AE27:AE31"/>
    <mergeCell ref="AB17:AB21"/>
    <mergeCell ref="AC17:AC21"/>
    <mergeCell ref="AD17:AD21"/>
    <mergeCell ref="AE17:AE21"/>
    <mergeCell ref="AB7:AB11"/>
    <mergeCell ref="AC7:AC11"/>
    <mergeCell ref="AD7:AD11"/>
  </mergeCells>
  <phoneticPr fontId="7" type="noConversion"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7734375" defaultRowHeight="14.4" x14ac:dyDescent="0.3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7734375" defaultRowHeight="14.4" x14ac:dyDescent="0.3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Benzo(a)pyrene 3d</vt:lpstr>
      <vt:lpstr>Sheet2</vt:lpstr>
      <vt:lpstr>Sheet3</vt:lpstr>
    </vt:vector>
  </TitlesOfParts>
  <Company>US FDA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Heflich, Robert</dc:creator>
  <cp:lastModifiedBy>McDaniel, Lea</cp:lastModifiedBy>
  <dcterms:created xsi:type="dcterms:W3CDTF">2015-10-20T18:42:45Z</dcterms:created>
  <dcterms:modified xsi:type="dcterms:W3CDTF">2017-02-23T14:50:26Z</dcterms:modified>
</cp:coreProperties>
</file>